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18420" windowHeight="12600" activeTab="0"/>
  </bookViews>
  <sheets>
    <sheet name="連結・損益計算書" sheetId="1" r:id="rId1"/>
    <sheet name="連結・キャッシュフロー計算書" sheetId="2" r:id="rId2"/>
    <sheet name="連結・貸借対照表" sheetId="3" r:id="rId3"/>
    <sheet name="個別・損益計算書" sheetId="4" r:id="rId4"/>
    <sheet name="個別・貸借対照表" sheetId="5" r:id="rId5"/>
  </sheets>
  <definedNames/>
  <calcPr fullCalcOnLoad="1"/>
</workbook>
</file>

<file path=xl/sharedStrings.xml><?xml version="1.0" encoding="utf-8"?>
<sst xmlns="http://schemas.openxmlformats.org/spreadsheetml/2006/main" count="521" uniqueCount="221">
  <si>
    <t>短期借入金の純増減額（△は減少）</t>
  </si>
  <si>
    <t>長期借入れによる収入</t>
  </si>
  <si>
    <t>長期借入金の返済による支出</t>
  </si>
  <si>
    <t>自己株式の取得による支出</t>
  </si>
  <si>
    <t>自己株式の売却による収入</t>
  </si>
  <si>
    <t>配当金の支払額</t>
  </si>
  <si>
    <t>少数株主への配当金の支払額</t>
  </si>
  <si>
    <t>財務活動によるキャッシュ・フロー</t>
  </si>
  <si>
    <t>現金及び現金同等物に係る換算差額</t>
  </si>
  <si>
    <t>現金及び現金同等物の増減額（△は減少）</t>
  </si>
  <si>
    <t>現金及び現金同等物の残高</t>
  </si>
  <si>
    <t>連結・キャッシュフロー計算書</t>
  </si>
  <si>
    <t>保険返戻金</t>
  </si>
  <si>
    <t>貸倒引当金戻入額</t>
  </si>
  <si>
    <t>経営統合費用</t>
  </si>
  <si>
    <t>少数株主損益調整前四半期純利益</t>
  </si>
  <si>
    <t>賃貸事業等売上高</t>
  </si>
  <si>
    <t>連結・損益計算書</t>
  </si>
  <si>
    <t>掲載元書類名</t>
  </si>
  <si>
    <t>元書類公開日</t>
  </si>
  <si>
    <t>財務諸表種目</t>
  </si>
  <si>
    <t>決算種目</t>
  </si>
  <si>
    <t>期首</t>
  </si>
  <si>
    <t>期末</t>
  </si>
  <si>
    <t>勘定科目　/　単位</t>
  </si>
  <si>
    <t>2010/06/24</t>
  </si>
  <si>
    <t>通期</t>
  </si>
  <si>
    <t>2010/03/31</t>
  </si>
  <si>
    <t>2009/03/31</t>
  </si>
  <si>
    <t>2009/06/22</t>
  </si>
  <si>
    <t>2008/03/31</t>
  </si>
  <si>
    <t>現金及び預金</t>
  </si>
  <si>
    <t>千円</t>
  </si>
  <si>
    <t>受取手形</t>
  </si>
  <si>
    <t>完成工事未収入金</t>
  </si>
  <si>
    <t>売掛金</t>
  </si>
  <si>
    <t>商品及び製品</t>
  </si>
  <si>
    <t>未成工事支出金</t>
  </si>
  <si>
    <t>原材料及び貯蔵品</t>
  </si>
  <si>
    <t>前払費用</t>
  </si>
  <si>
    <t>繰延税金資産</t>
  </si>
  <si>
    <t>関係会社短期貸付金</t>
  </si>
  <si>
    <t>その他</t>
  </si>
  <si>
    <t>貸倒引当金</t>
  </si>
  <si>
    <t>流動資産</t>
  </si>
  <si>
    <t>建物</t>
  </si>
  <si>
    <t>減価償却累計額</t>
  </si>
  <si>
    <t>建物（純額）</t>
  </si>
  <si>
    <t>構築物</t>
  </si>
  <si>
    <t>構築物（純額）</t>
  </si>
  <si>
    <t>機械及び装置</t>
  </si>
  <si>
    <t>機械及び装置（純額）</t>
  </si>
  <si>
    <t>工具、器具及び備品</t>
  </si>
  <si>
    <t>工具、器具及び備品（純額）</t>
  </si>
  <si>
    <t>土地</t>
  </si>
  <si>
    <t>建設仮勘定</t>
  </si>
  <si>
    <t>有形固定資産</t>
  </si>
  <si>
    <t>借地権</t>
  </si>
  <si>
    <t>電話加入権</t>
  </si>
  <si>
    <t>施設利用権</t>
  </si>
  <si>
    <t>ソフトウエア</t>
  </si>
  <si>
    <t>ソフトウエア仮勘定</t>
  </si>
  <si>
    <t>無形固定資産</t>
  </si>
  <si>
    <t>投資有価証券</t>
  </si>
  <si>
    <t>関係会社株式</t>
  </si>
  <si>
    <t>従業員に対する長期貸付金</t>
  </si>
  <si>
    <t>関係会社長期貸付金</t>
  </si>
  <si>
    <t>長期貸付金</t>
  </si>
  <si>
    <t>破産更生債権等</t>
  </si>
  <si>
    <t>長期前払費用</t>
  </si>
  <si>
    <t>投資その他の資産</t>
  </si>
  <si>
    <t>固定資産</t>
  </si>
  <si>
    <t>資産</t>
  </si>
  <si>
    <t>工事未払金</t>
  </si>
  <si>
    <t>買掛金</t>
  </si>
  <si>
    <t>短期借入金</t>
  </si>
  <si>
    <t>関係会社短期借入金</t>
  </si>
  <si>
    <t>1年内返済予定の長期借入金</t>
  </si>
  <si>
    <t>未払金</t>
  </si>
  <si>
    <t>未払費用</t>
  </si>
  <si>
    <t>未払法人税等</t>
  </si>
  <si>
    <t>未払消費税等</t>
  </si>
  <si>
    <t>未成工事受入金</t>
  </si>
  <si>
    <t>預り金</t>
  </si>
  <si>
    <t>賞与引当金</t>
  </si>
  <si>
    <t>未払役員賞与</t>
  </si>
  <si>
    <t>完成工事補償引当金</t>
  </si>
  <si>
    <t>流動負債</t>
  </si>
  <si>
    <t>長期借入金</t>
  </si>
  <si>
    <t>長期未払金</t>
  </si>
  <si>
    <t>退職給付引当金</t>
  </si>
  <si>
    <t>役員退職慰労引当金</t>
  </si>
  <si>
    <t>長期預り敷金</t>
  </si>
  <si>
    <t>再評価に係る繰延税金負債</t>
  </si>
  <si>
    <t>固定負債</t>
  </si>
  <si>
    <t>負債</t>
  </si>
  <si>
    <t>資本金</t>
  </si>
  <si>
    <t>資本準備金</t>
  </si>
  <si>
    <t>資本剰余金</t>
  </si>
  <si>
    <t>利益準備金</t>
  </si>
  <si>
    <t>別途積立金</t>
  </si>
  <si>
    <t>繰越利益剰余金</t>
  </si>
  <si>
    <t>利益剰余金</t>
  </si>
  <si>
    <t>自己株式</t>
  </si>
  <si>
    <t>株主資本</t>
  </si>
  <si>
    <t>その他有価証券評価差額金</t>
  </si>
  <si>
    <t>土地再評価差額金</t>
  </si>
  <si>
    <t>評価・換算差額等</t>
  </si>
  <si>
    <t>純資産</t>
  </si>
  <si>
    <t>負債純資産</t>
  </si>
  <si>
    <t>証券コード</t>
  </si>
  <si>
    <t>企業名</t>
  </si>
  <si>
    <t>株式会社つうけん</t>
  </si>
  <si>
    <t>個別・貸借対照表</t>
  </si>
  <si>
    <t>※　表は、XBRLで遡れる全ての決算期を表示しています。（過去にEDINETで公開された全てのXBRLファイルから最新データを選択し作成しています）</t>
  </si>
  <si>
    <t>※　直近決算期の勘定科目を元に一覧しています。（過去の勘定科目表記が異なる場合、一部データが表示されない場合があります）</t>
  </si>
  <si>
    <t>2009/04/01</t>
  </si>
  <si>
    <t>2008/04/01</t>
  </si>
  <si>
    <t>2007/04/01</t>
  </si>
  <si>
    <t>完成工事高</t>
  </si>
  <si>
    <t>商品売上高</t>
  </si>
  <si>
    <t>売上高</t>
  </si>
  <si>
    <t>完成工事原価</t>
  </si>
  <si>
    <t>商品売上原価合計</t>
  </si>
  <si>
    <t>売上原価</t>
  </si>
  <si>
    <t>完成工事総利益及び完成工事総損失（△）</t>
  </si>
  <si>
    <t>商品売上総利益</t>
  </si>
  <si>
    <t>売上総利益</t>
  </si>
  <si>
    <t>販売費・一般管理費</t>
  </si>
  <si>
    <t>営業利益</t>
  </si>
  <si>
    <t>受取利息</t>
  </si>
  <si>
    <t>受取配当金</t>
  </si>
  <si>
    <t>受取賃貸料</t>
  </si>
  <si>
    <t>営業外収益</t>
  </si>
  <si>
    <t>支払利息</t>
  </si>
  <si>
    <t>賃貸費用</t>
  </si>
  <si>
    <t>営業外費用</t>
  </si>
  <si>
    <t>経常利益</t>
  </si>
  <si>
    <t>固定資産売却益</t>
  </si>
  <si>
    <t>投資有価証券売却益</t>
  </si>
  <si>
    <t>受取保険金</t>
  </si>
  <si>
    <t>役員退職慰労引当金戻入額</t>
  </si>
  <si>
    <t>前期損益修正益</t>
  </si>
  <si>
    <t>特別利益</t>
  </si>
  <si>
    <t>固定資産売却損</t>
  </si>
  <si>
    <t>固定資産除却損</t>
  </si>
  <si>
    <t>投資有価証券評価損</t>
  </si>
  <si>
    <t>減損損失</t>
  </si>
  <si>
    <t>労働災害補償金</t>
  </si>
  <si>
    <t>特別損失</t>
  </si>
  <si>
    <t>税引前四半期純利益</t>
  </si>
  <si>
    <t>法人税、住民税及び事業税</t>
  </si>
  <si>
    <t>過年度法人税等</t>
  </si>
  <si>
    <t>法人税等調整額</t>
  </si>
  <si>
    <t>法人税等合計</t>
  </si>
  <si>
    <t>四半期純利益</t>
  </si>
  <si>
    <t>個別・損益計算書</t>
  </si>
  <si>
    <t>2011/02/14</t>
  </si>
  <si>
    <t>四半期</t>
  </si>
  <si>
    <t>2010/12/31</t>
  </si>
  <si>
    <t>2010/11/15</t>
  </si>
  <si>
    <t>2010/09/30</t>
  </si>
  <si>
    <t>2010/08/10</t>
  </si>
  <si>
    <t>2010/06/30</t>
  </si>
  <si>
    <t>2010/02/12</t>
  </si>
  <si>
    <t>2009/12/31</t>
  </si>
  <si>
    <t>2009/11/13</t>
  </si>
  <si>
    <t>2009/09/30</t>
  </si>
  <si>
    <t>2009/08/13</t>
  </si>
  <si>
    <t>2009/06/30</t>
  </si>
  <si>
    <t>2009/02/13</t>
  </si>
  <si>
    <t>2008/12/31</t>
  </si>
  <si>
    <t>2008/11/13</t>
  </si>
  <si>
    <t>2008/09/30</t>
  </si>
  <si>
    <t>2008/08/13</t>
  </si>
  <si>
    <t>2008/06/30</t>
  </si>
  <si>
    <t>受取手形及び営業未収入金</t>
  </si>
  <si>
    <t>リース投資資産</t>
  </si>
  <si>
    <t>仕掛品</t>
  </si>
  <si>
    <t>建物及び構築物（純額）</t>
  </si>
  <si>
    <t>その他（純額）</t>
  </si>
  <si>
    <t>支払手形及び買掛金</t>
  </si>
  <si>
    <t>その他の引当金</t>
  </si>
  <si>
    <t>負ののれん</t>
  </si>
  <si>
    <t>少数株主持分</t>
  </si>
  <si>
    <t>連結・貸借対照表</t>
  </si>
  <si>
    <t>累積四半期</t>
  </si>
  <si>
    <t>2010/04/01</t>
  </si>
  <si>
    <t>減価償却費</t>
  </si>
  <si>
    <t>負ののれん償却額</t>
  </si>
  <si>
    <t>貸倒引当金の増減額（△は減少）</t>
  </si>
  <si>
    <t>退職給付引当金の増減額（△は減少）</t>
  </si>
  <si>
    <t>役員退職慰労引当金の増減額（△は減少）</t>
  </si>
  <si>
    <t>賞与引当金の増減額（△は減少）</t>
  </si>
  <si>
    <t>受取利息及び受取配当金</t>
  </si>
  <si>
    <t>持分法による投資損益（△は益）</t>
  </si>
  <si>
    <t>固定資産除売却損益（△は益）</t>
  </si>
  <si>
    <t>投資有価証券売却損益（△は益）</t>
  </si>
  <si>
    <t>リース投資資産の増減額（△は増加）</t>
  </si>
  <si>
    <t>売上債権の増減額（△は増加）</t>
  </si>
  <si>
    <t>たな卸資産の増減額（△は増加）</t>
  </si>
  <si>
    <t>仕入債務の増減額（△は減少）</t>
  </si>
  <si>
    <t>未払消費税等の増減額（△は減少）</t>
  </si>
  <si>
    <t>未成工事受入金の増減額（△は減少）</t>
  </si>
  <si>
    <t>小計</t>
  </si>
  <si>
    <t>利息及び配当金の受取額</t>
  </si>
  <si>
    <t>利息の支払額</t>
  </si>
  <si>
    <t>確定拠出型年金への移行に伴う支払額</t>
  </si>
  <si>
    <t>法人税等の支払額</t>
  </si>
  <si>
    <t>営業活動によるキャッシュ・フロー</t>
  </si>
  <si>
    <t>定期預金の預入による支出</t>
  </si>
  <si>
    <t>定期預金の払戻による収入</t>
  </si>
  <si>
    <t>投資有価証券の取得による支出</t>
  </si>
  <si>
    <t>投資有価証券の売却による収入</t>
  </si>
  <si>
    <t>固定資産の取得による支出</t>
  </si>
  <si>
    <t>固定資産の売却による収入</t>
  </si>
  <si>
    <t>貸付けによる支出</t>
  </si>
  <si>
    <t>貸付金の回収による収入</t>
  </si>
  <si>
    <t>子会社株式の取得による支出</t>
  </si>
  <si>
    <t>その他の収入</t>
  </si>
  <si>
    <t>投資活動によるキャッシュ・フロー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</si>
</sst>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5">
    <font>
      <sz val="9"/>
      <name val="ＭＳ Ｐゴシック"/>
      <family val="3"/>
    </font>
    <font>
      <sz val="6"/>
      <name val="ＭＳ Ｐゴシック"/>
      <family val="3"/>
    </font>
    <font>
      <u val="single"/>
      <sz val="9"/>
      <color indexed="12"/>
      <name val="ＭＳ Ｐゴシック"/>
      <family val="3"/>
    </font>
    <font>
      <sz val="9"/>
      <color indexed="23"/>
      <name val="ＭＳ Ｐゴシック"/>
      <family val="3"/>
    </font>
    <font>
      <sz val="9"/>
      <color indexed="63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double">
        <color indexed="55"/>
      </left>
      <right style="double">
        <color indexed="55"/>
      </right>
      <top>
        <color indexed="63"/>
      </top>
      <bottom>
        <color indexed="63"/>
      </bottom>
    </border>
    <border>
      <left style="double">
        <color indexed="55"/>
      </left>
      <right style="double">
        <color indexed="55"/>
      </right>
      <top>
        <color indexed="63"/>
      </top>
      <bottom style="double">
        <color indexed="55"/>
      </bottom>
    </border>
    <border>
      <left>
        <color indexed="63"/>
      </left>
      <right>
        <color indexed="63"/>
      </right>
      <top style="double">
        <color indexed="55"/>
      </top>
      <bottom>
        <color indexed="63"/>
      </bottom>
    </border>
    <border>
      <left style="double">
        <color indexed="55"/>
      </left>
      <right style="double">
        <color indexed="55"/>
      </right>
      <top style="double">
        <color indexed="55"/>
      </top>
      <bottom>
        <color indexed="63"/>
      </bottom>
    </border>
    <border>
      <left>
        <color indexed="63"/>
      </left>
      <right style="double">
        <color indexed="55"/>
      </right>
      <top style="double">
        <color indexed="55"/>
      </top>
      <bottom>
        <color indexed="63"/>
      </bottom>
    </border>
    <border>
      <left>
        <color indexed="63"/>
      </left>
      <right style="double">
        <color indexed="55"/>
      </right>
      <top>
        <color indexed="63"/>
      </top>
      <bottom>
        <color indexed="63"/>
      </bottom>
    </border>
    <border>
      <left style="double">
        <color indexed="55"/>
      </left>
      <right>
        <color indexed="63"/>
      </right>
      <top style="double">
        <color indexed="55"/>
      </top>
      <bottom>
        <color indexed="63"/>
      </bottom>
    </border>
    <border>
      <left style="double">
        <color indexed="55"/>
      </left>
      <right>
        <color indexed="63"/>
      </right>
      <top>
        <color indexed="63"/>
      </top>
      <bottom>
        <color indexed="63"/>
      </bottom>
    </border>
    <border>
      <left style="double">
        <color indexed="55"/>
      </left>
      <right>
        <color indexed="63"/>
      </right>
      <top style="double">
        <color indexed="55"/>
      </top>
      <bottom style="double">
        <color indexed="55"/>
      </bottom>
    </border>
    <border>
      <left>
        <color indexed="63"/>
      </left>
      <right>
        <color indexed="63"/>
      </right>
      <top style="double">
        <color indexed="55"/>
      </top>
      <bottom style="double">
        <color indexed="55"/>
      </bottom>
    </border>
    <border>
      <left style="double">
        <color indexed="55"/>
      </left>
      <right>
        <color indexed="63"/>
      </right>
      <top>
        <color indexed="63"/>
      </top>
      <bottom style="double">
        <color indexed="55"/>
      </bottom>
    </border>
    <border>
      <left>
        <color indexed="63"/>
      </left>
      <right>
        <color indexed="63"/>
      </right>
      <top>
        <color indexed="63"/>
      </top>
      <bottom style="double">
        <color indexed="55"/>
      </bottom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1">
    <xf numFmtId="0" fontId="0" fillId="0" borderId="0" xfId="0" applyAlignment="1">
      <alignment vertical="center"/>
    </xf>
    <xf numFmtId="0" fontId="0" fillId="0" borderId="0" xfId="0" applyAlignment="1">
      <alignment horizontal="left" vertical="center" indent="1"/>
    </xf>
    <xf numFmtId="0" fontId="0" fillId="2" borderId="1" xfId="0" applyFill="1" applyBorder="1" applyAlignment="1">
      <alignment horizontal="left" vertical="center" indent="3"/>
    </xf>
    <xf numFmtId="0" fontId="0" fillId="2" borderId="1" xfId="0" applyFill="1" applyBorder="1" applyAlignment="1">
      <alignment horizontal="left" vertical="center" indent="4"/>
    </xf>
    <xf numFmtId="0" fontId="0" fillId="2" borderId="1" xfId="0" applyFill="1" applyBorder="1" applyAlignment="1">
      <alignment horizontal="left" vertical="center" indent="5"/>
    </xf>
    <xf numFmtId="0" fontId="0" fillId="2" borderId="2" xfId="0" applyFill="1" applyBorder="1" applyAlignment="1">
      <alignment horizontal="left" vertical="center" indent="2"/>
    </xf>
    <xf numFmtId="0" fontId="0" fillId="2" borderId="1" xfId="0" applyFill="1" applyBorder="1" applyAlignment="1">
      <alignment horizontal="left" vertical="center" indent="2"/>
    </xf>
    <xf numFmtId="0" fontId="0" fillId="2" borderId="1" xfId="0" applyFill="1" applyBorder="1" applyAlignment="1">
      <alignment horizontal="left" vertical="center" indent="1"/>
    </xf>
    <xf numFmtId="0" fontId="0" fillId="0" borderId="3" xfId="0" applyBorder="1" applyAlignment="1">
      <alignment vertical="center"/>
    </xf>
    <xf numFmtId="0" fontId="0" fillId="2" borderId="4" xfId="0" applyFill="1" applyBorder="1" applyAlignment="1">
      <alignment horizontal="left" vertical="center" indent="3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0" fillId="0" borderId="3" xfId="0" applyBorder="1" applyAlignment="1">
      <alignment horizontal="left" vertical="center" indent="1"/>
    </xf>
    <xf numFmtId="0" fontId="2" fillId="0" borderId="3" xfId="16" applyBorder="1" applyAlignment="1">
      <alignment horizontal="left" vertical="center" indent="1"/>
    </xf>
    <xf numFmtId="0" fontId="0" fillId="0" borderId="7" xfId="0" applyBorder="1" applyAlignment="1">
      <alignment horizontal="left" vertical="center" indent="1"/>
    </xf>
    <xf numFmtId="0" fontId="0" fillId="0" borderId="8" xfId="0" applyBorder="1" applyAlignment="1">
      <alignment horizontal="left" vertical="center" indent="1"/>
    </xf>
    <xf numFmtId="0" fontId="0" fillId="0" borderId="9" xfId="0" applyBorder="1" applyAlignment="1">
      <alignment horizontal="left" vertical="center" indent="1"/>
    </xf>
    <xf numFmtId="0" fontId="0" fillId="0" borderId="10" xfId="0" applyBorder="1" applyAlignment="1">
      <alignment horizontal="left" vertical="center" indent="1"/>
    </xf>
    <xf numFmtId="0" fontId="3" fillId="0" borderId="0" xfId="0" applyFont="1" applyAlignment="1">
      <alignment vertical="center"/>
    </xf>
    <xf numFmtId="176" fontId="4" fillId="0" borderId="7" xfId="0" applyNumberFormat="1" applyFont="1" applyBorder="1" applyAlignment="1">
      <alignment horizontal="right" vertical="center"/>
    </xf>
    <xf numFmtId="176" fontId="4" fillId="0" borderId="8" xfId="0" applyNumberFormat="1" applyFont="1" applyBorder="1" applyAlignment="1">
      <alignment horizontal="right" vertical="center"/>
    </xf>
    <xf numFmtId="176" fontId="4" fillId="0" borderId="11" xfId="0" applyNumberFormat="1" applyFont="1" applyBorder="1" applyAlignment="1">
      <alignment horizontal="right" vertical="center"/>
    </xf>
    <xf numFmtId="0" fontId="4" fillId="0" borderId="3" xfId="0" applyFont="1" applyBorder="1" applyAlignment="1">
      <alignment horizontal="right" vertical="center"/>
    </xf>
    <xf numFmtId="0" fontId="0" fillId="2" borderId="2" xfId="0" applyFill="1" applyBorder="1" applyAlignment="1">
      <alignment horizontal="left" vertical="center" indent="1"/>
    </xf>
    <xf numFmtId="0" fontId="0" fillId="2" borderId="4" xfId="0" applyFill="1" applyBorder="1" applyAlignment="1">
      <alignment horizontal="left" vertical="center" indent="2"/>
    </xf>
    <xf numFmtId="176" fontId="4" fillId="0" borderId="3" xfId="0" applyNumberFormat="1" applyFont="1" applyBorder="1" applyAlignment="1">
      <alignment horizontal="right" vertical="center"/>
    </xf>
    <xf numFmtId="176" fontId="4" fillId="0" borderId="0" xfId="0" applyNumberFormat="1" applyFont="1" applyAlignment="1">
      <alignment horizontal="right" vertical="center"/>
    </xf>
    <xf numFmtId="176" fontId="4" fillId="0" borderId="12" xfId="0" applyNumberFormat="1" applyFont="1" applyBorder="1" applyAlignment="1">
      <alignment horizontal="right" vertical="center"/>
    </xf>
    <xf numFmtId="0" fontId="0" fillId="2" borderId="4" xfId="0" applyFill="1" applyBorder="1" applyAlignment="1">
      <alignment horizontal="left" vertical="center" indent="1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6"/>
  <dimension ref="A2:M47"/>
  <sheetViews>
    <sheetView tabSelected="1" workbookViewId="0" topLeftCell="A1">
      <selection activeCell="A1" sqref="A1"/>
    </sheetView>
  </sheetViews>
  <sheetFormatPr defaultColWidth="9.33203125" defaultRowHeight="11.25"/>
  <cols>
    <col min="1" max="1" width="38.83203125" style="0" customWidth="1"/>
    <col min="2" max="13" width="17.83203125" style="0" customWidth="1"/>
  </cols>
  <sheetData>
    <row r="1" ht="12" thickBot="1"/>
    <row r="2" spans="1:13" ht="12" thickTop="1">
      <c r="A2" s="10" t="s">
        <v>110</v>
      </c>
      <c r="B2" s="14">
        <v>1940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</row>
    <row r="3" spans="1:13" ht="12" thickBot="1">
      <c r="A3" s="11" t="s">
        <v>111</v>
      </c>
      <c r="B3" s="1" t="s">
        <v>112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2" thickTop="1">
      <c r="A4" s="10" t="s">
        <v>18</v>
      </c>
      <c r="B4" s="15" t="str">
        <f>HYPERLINK("http://www.kabupro.jp/mark/20110214/S0007PQZ.htm","四半期報告書")</f>
        <v>四半期報告書</v>
      </c>
      <c r="C4" s="15" t="str">
        <f>HYPERLINK("http://www.kabupro.jp/mark/20101115/S000751H.htm","四半期報告書")</f>
        <v>四半期報告書</v>
      </c>
      <c r="D4" s="15" t="str">
        <f>HYPERLINK("http://www.kabupro.jp/mark/20100810/S0006IGZ.htm","四半期報告書")</f>
        <v>四半期報告書</v>
      </c>
      <c r="E4" s="15" t="str">
        <f>HYPERLINK("http://www.kabupro.jp/mark/20100624/S0005X3P.htm","有価証券報告書")</f>
        <v>有価証券報告書</v>
      </c>
      <c r="F4" s="15" t="str">
        <f>HYPERLINK("http://www.kabupro.jp/mark/20110214/S0007PQZ.htm","四半期報告書")</f>
        <v>四半期報告書</v>
      </c>
      <c r="G4" s="15" t="str">
        <f>HYPERLINK("http://www.kabupro.jp/mark/20101115/S000751H.htm","四半期報告書")</f>
        <v>四半期報告書</v>
      </c>
      <c r="H4" s="15" t="str">
        <f>HYPERLINK("http://www.kabupro.jp/mark/20100810/S0006IGZ.htm","四半期報告書")</f>
        <v>四半期報告書</v>
      </c>
      <c r="I4" s="15" t="str">
        <f>HYPERLINK("http://www.kabupro.jp/mark/20100624/S0005X3P.htm","有価証券報告書")</f>
        <v>有価証券報告書</v>
      </c>
      <c r="J4" s="15" t="str">
        <f>HYPERLINK("http://www.kabupro.jp/mark/20100212/S000549B.htm","四半期報告書")</f>
        <v>四半期報告書</v>
      </c>
      <c r="K4" s="15" t="str">
        <f>HYPERLINK("http://www.kabupro.jp/mark/20091113/S0004HQK.htm","四半期報告書")</f>
        <v>四半期報告書</v>
      </c>
      <c r="L4" s="15" t="str">
        <f>HYPERLINK("http://www.kabupro.jp/mark/20090813/S0003V6Y.htm","四半期報告書")</f>
        <v>四半期報告書</v>
      </c>
      <c r="M4" s="15" t="str">
        <f>HYPERLINK("http://www.kabupro.jp/mark/20090622/S0003AKK.htm","有価証券報告書")</f>
        <v>有価証券報告書</v>
      </c>
    </row>
    <row r="5" spans="1:13" ht="12" thickBot="1">
      <c r="A5" s="11" t="s">
        <v>19</v>
      </c>
      <c r="B5" s="1" t="s">
        <v>157</v>
      </c>
      <c r="C5" s="1" t="s">
        <v>160</v>
      </c>
      <c r="D5" s="1" t="s">
        <v>162</v>
      </c>
      <c r="E5" s="1" t="s">
        <v>25</v>
      </c>
      <c r="F5" s="1" t="s">
        <v>157</v>
      </c>
      <c r="G5" s="1" t="s">
        <v>160</v>
      </c>
      <c r="H5" s="1" t="s">
        <v>162</v>
      </c>
      <c r="I5" s="1" t="s">
        <v>25</v>
      </c>
      <c r="J5" s="1" t="s">
        <v>164</v>
      </c>
      <c r="K5" s="1" t="s">
        <v>166</v>
      </c>
      <c r="L5" s="1" t="s">
        <v>168</v>
      </c>
      <c r="M5" s="1" t="s">
        <v>29</v>
      </c>
    </row>
    <row r="6" spans="1:13" ht="12.75" thickBot="1" thickTop="1">
      <c r="A6" s="10" t="s">
        <v>20</v>
      </c>
      <c r="B6" s="18" t="s">
        <v>17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</row>
    <row r="7" spans="1:13" ht="12" thickTop="1">
      <c r="A7" s="12" t="s">
        <v>21</v>
      </c>
      <c r="B7" s="14" t="s">
        <v>186</v>
      </c>
      <c r="C7" s="14" t="s">
        <v>186</v>
      </c>
      <c r="D7" s="14" t="s">
        <v>186</v>
      </c>
      <c r="E7" s="16" t="s">
        <v>26</v>
      </c>
      <c r="F7" s="14" t="s">
        <v>186</v>
      </c>
      <c r="G7" s="14" t="s">
        <v>186</v>
      </c>
      <c r="H7" s="14" t="s">
        <v>186</v>
      </c>
      <c r="I7" s="16" t="s">
        <v>26</v>
      </c>
      <c r="J7" s="14" t="s">
        <v>186</v>
      </c>
      <c r="K7" s="14" t="s">
        <v>186</v>
      </c>
      <c r="L7" s="14" t="s">
        <v>186</v>
      </c>
      <c r="M7" s="16" t="s">
        <v>26</v>
      </c>
    </row>
    <row r="8" spans="1:13" ht="11.25">
      <c r="A8" s="13" t="s">
        <v>22</v>
      </c>
      <c r="B8" s="1" t="s">
        <v>187</v>
      </c>
      <c r="C8" s="1" t="s">
        <v>187</v>
      </c>
      <c r="D8" s="1" t="s">
        <v>187</v>
      </c>
      <c r="E8" s="17" t="s">
        <v>116</v>
      </c>
      <c r="F8" s="1" t="s">
        <v>116</v>
      </c>
      <c r="G8" s="1" t="s">
        <v>116</v>
      </c>
      <c r="H8" s="1" t="s">
        <v>116</v>
      </c>
      <c r="I8" s="17" t="s">
        <v>117</v>
      </c>
      <c r="J8" s="1" t="s">
        <v>117</v>
      </c>
      <c r="K8" s="1" t="s">
        <v>117</v>
      </c>
      <c r="L8" s="1" t="s">
        <v>117</v>
      </c>
      <c r="M8" s="17" t="s">
        <v>118</v>
      </c>
    </row>
    <row r="9" spans="1:13" ht="11.25">
      <c r="A9" s="13" t="s">
        <v>23</v>
      </c>
      <c r="B9" s="1" t="s">
        <v>159</v>
      </c>
      <c r="C9" s="1" t="s">
        <v>161</v>
      </c>
      <c r="D9" s="1" t="s">
        <v>163</v>
      </c>
      <c r="E9" s="17" t="s">
        <v>27</v>
      </c>
      <c r="F9" s="1" t="s">
        <v>165</v>
      </c>
      <c r="G9" s="1" t="s">
        <v>167</v>
      </c>
      <c r="H9" s="1" t="s">
        <v>169</v>
      </c>
      <c r="I9" s="17" t="s">
        <v>28</v>
      </c>
      <c r="J9" s="1" t="s">
        <v>171</v>
      </c>
      <c r="K9" s="1" t="s">
        <v>173</v>
      </c>
      <c r="L9" s="1" t="s">
        <v>175</v>
      </c>
      <c r="M9" s="17" t="s">
        <v>30</v>
      </c>
    </row>
    <row r="10" spans="1:13" ht="12" thickBot="1">
      <c r="A10" s="13" t="s">
        <v>24</v>
      </c>
      <c r="B10" s="1" t="s">
        <v>32</v>
      </c>
      <c r="C10" s="1" t="s">
        <v>32</v>
      </c>
      <c r="D10" s="1" t="s">
        <v>32</v>
      </c>
      <c r="E10" s="17" t="s">
        <v>32</v>
      </c>
      <c r="F10" s="1" t="s">
        <v>32</v>
      </c>
      <c r="G10" s="1" t="s">
        <v>32</v>
      </c>
      <c r="H10" s="1" t="s">
        <v>32</v>
      </c>
      <c r="I10" s="17" t="s">
        <v>32</v>
      </c>
      <c r="J10" s="1" t="s">
        <v>32</v>
      </c>
      <c r="K10" s="1" t="s">
        <v>32</v>
      </c>
      <c r="L10" s="1" t="s">
        <v>32</v>
      </c>
      <c r="M10" s="17" t="s">
        <v>32</v>
      </c>
    </row>
    <row r="11" spans="1:13" ht="12" thickTop="1">
      <c r="A11" s="30" t="s">
        <v>121</v>
      </c>
      <c r="B11" s="27">
        <v>28701501</v>
      </c>
      <c r="C11" s="27">
        <v>19264705</v>
      </c>
      <c r="D11" s="27">
        <v>9845384</v>
      </c>
      <c r="E11" s="21">
        <v>43069745</v>
      </c>
      <c r="F11" s="27">
        <v>28361160</v>
      </c>
      <c r="G11" s="27">
        <v>18041783</v>
      </c>
      <c r="H11" s="27">
        <v>9041423</v>
      </c>
      <c r="I11" s="21">
        <v>43699395</v>
      </c>
      <c r="J11" s="27">
        <v>29292585</v>
      </c>
      <c r="K11" s="27">
        <v>19118883</v>
      </c>
      <c r="L11" s="27">
        <v>9308031</v>
      </c>
      <c r="M11" s="21">
        <v>48372515</v>
      </c>
    </row>
    <row r="12" spans="1:13" ht="11.25">
      <c r="A12" s="7" t="s">
        <v>124</v>
      </c>
      <c r="B12" s="28">
        <v>25870079</v>
      </c>
      <c r="C12" s="28">
        <v>17226091</v>
      </c>
      <c r="D12" s="28">
        <v>8690549</v>
      </c>
      <c r="E12" s="22">
        <v>38449405</v>
      </c>
      <c r="F12" s="28">
        <v>25263076</v>
      </c>
      <c r="G12" s="28">
        <v>16081777</v>
      </c>
      <c r="H12" s="28">
        <v>8005866</v>
      </c>
      <c r="I12" s="22">
        <v>39021334</v>
      </c>
      <c r="J12" s="28">
        <v>26012932</v>
      </c>
      <c r="K12" s="28">
        <v>16889377</v>
      </c>
      <c r="L12" s="28">
        <v>8264906</v>
      </c>
      <c r="M12" s="22">
        <v>43756536</v>
      </c>
    </row>
    <row r="13" spans="1:13" ht="11.25">
      <c r="A13" s="7" t="s">
        <v>127</v>
      </c>
      <c r="B13" s="28">
        <v>2831421</v>
      </c>
      <c r="C13" s="28">
        <v>2038614</v>
      </c>
      <c r="D13" s="28">
        <v>1154835</v>
      </c>
      <c r="E13" s="22">
        <v>4620340</v>
      </c>
      <c r="F13" s="28">
        <v>3098084</v>
      </c>
      <c r="G13" s="28">
        <v>1960006</v>
      </c>
      <c r="H13" s="28">
        <v>1035557</v>
      </c>
      <c r="I13" s="22">
        <v>4678060</v>
      </c>
      <c r="J13" s="28">
        <v>3279652</v>
      </c>
      <c r="K13" s="28">
        <v>2229505</v>
      </c>
      <c r="L13" s="28">
        <v>1043125</v>
      </c>
      <c r="M13" s="22">
        <v>4615979</v>
      </c>
    </row>
    <row r="14" spans="1:13" ht="11.25">
      <c r="A14" s="7" t="s">
        <v>128</v>
      </c>
      <c r="B14" s="28">
        <v>2494544</v>
      </c>
      <c r="C14" s="28">
        <v>1675977</v>
      </c>
      <c r="D14" s="28">
        <v>833597</v>
      </c>
      <c r="E14" s="22">
        <v>3568275</v>
      </c>
      <c r="F14" s="28">
        <v>2580012</v>
      </c>
      <c r="G14" s="28">
        <v>1742030</v>
      </c>
      <c r="H14" s="28">
        <v>873773</v>
      </c>
      <c r="I14" s="22">
        <v>3583606</v>
      </c>
      <c r="J14" s="28">
        <v>2661633</v>
      </c>
      <c r="K14" s="28">
        <v>1753624</v>
      </c>
      <c r="L14" s="28">
        <v>859385</v>
      </c>
      <c r="M14" s="22">
        <v>4030437</v>
      </c>
    </row>
    <row r="15" spans="1:13" ht="12" thickBot="1">
      <c r="A15" s="25" t="s">
        <v>129</v>
      </c>
      <c r="B15" s="29">
        <v>336876</v>
      </c>
      <c r="C15" s="29">
        <v>362636</v>
      </c>
      <c r="D15" s="29">
        <v>321238</v>
      </c>
      <c r="E15" s="23">
        <v>1052064</v>
      </c>
      <c r="F15" s="29">
        <v>518071</v>
      </c>
      <c r="G15" s="29">
        <v>217975</v>
      </c>
      <c r="H15" s="29">
        <v>161783</v>
      </c>
      <c r="I15" s="23">
        <v>1094454</v>
      </c>
      <c r="J15" s="29">
        <v>618019</v>
      </c>
      <c r="K15" s="29">
        <v>475881</v>
      </c>
      <c r="L15" s="29">
        <v>183739</v>
      </c>
      <c r="M15" s="23">
        <v>585541</v>
      </c>
    </row>
    <row r="16" spans="1:13" ht="12" thickTop="1">
      <c r="A16" s="6" t="s">
        <v>130</v>
      </c>
      <c r="B16" s="28">
        <v>1978</v>
      </c>
      <c r="C16" s="28">
        <v>1268</v>
      </c>
      <c r="D16" s="28">
        <v>746</v>
      </c>
      <c r="E16" s="22">
        <v>3061</v>
      </c>
      <c r="F16" s="28">
        <v>2778</v>
      </c>
      <c r="G16" s="28">
        <v>1924</v>
      </c>
      <c r="H16" s="28">
        <v>966</v>
      </c>
      <c r="I16" s="22">
        <v>5403</v>
      </c>
      <c r="J16" s="28">
        <v>3962</v>
      </c>
      <c r="K16" s="28">
        <v>2893</v>
      </c>
      <c r="L16" s="28">
        <v>1006</v>
      </c>
      <c r="M16" s="22">
        <v>6223</v>
      </c>
    </row>
    <row r="17" spans="1:13" ht="11.25">
      <c r="A17" s="6" t="s">
        <v>131</v>
      </c>
      <c r="B17" s="28">
        <v>30532</v>
      </c>
      <c r="C17" s="28">
        <v>16833</v>
      </c>
      <c r="D17" s="28">
        <v>16687</v>
      </c>
      <c r="E17" s="22">
        <v>30103</v>
      </c>
      <c r="F17" s="28">
        <v>29541</v>
      </c>
      <c r="G17" s="28">
        <v>15997</v>
      </c>
      <c r="H17" s="28">
        <v>15167</v>
      </c>
      <c r="I17" s="22">
        <v>31229</v>
      </c>
      <c r="J17" s="28">
        <v>30906</v>
      </c>
      <c r="K17" s="28">
        <v>18242</v>
      </c>
      <c r="L17" s="28">
        <v>17469</v>
      </c>
      <c r="M17" s="22">
        <v>33212</v>
      </c>
    </row>
    <row r="18" spans="1:13" ht="11.25">
      <c r="A18" s="6" t="s">
        <v>189</v>
      </c>
      <c r="B18" s="28">
        <v>78373</v>
      </c>
      <c r="C18" s="28">
        <v>52126</v>
      </c>
      <c r="D18" s="28">
        <v>26063</v>
      </c>
      <c r="E18" s="22">
        <v>67886</v>
      </c>
      <c r="F18" s="28">
        <v>42499</v>
      </c>
      <c r="G18" s="28">
        <v>25504</v>
      </c>
      <c r="H18" s="28">
        <v>8868</v>
      </c>
      <c r="I18" s="22">
        <v>25911</v>
      </c>
      <c r="J18" s="28"/>
      <c r="K18" s="28">
        <v>13156</v>
      </c>
      <c r="L18" s="28">
        <v>6027</v>
      </c>
      <c r="M18" s="22">
        <v>22919</v>
      </c>
    </row>
    <row r="19" spans="1:13" ht="11.25">
      <c r="A19" s="6" t="s">
        <v>12</v>
      </c>
      <c r="B19" s="28">
        <v>49192</v>
      </c>
      <c r="C19" s="28">
        <v>36657</v>
      </c>
      <c r="D19" s="28">
        <v>29442</v>
      </c>
      <c r="E19" s="22">
        <v>30171</v>
      </c>
      <c r="F19" s="28"/>
      <c r="G19" s="28"/>
      <c r="H19" s="28"/>
      <c r="I19" s="22">
        <v>40143</v>
      </c>
      <c r="J19" s="28"/>
      <c r="K19" s="28"/>
      <c r="L19" s="28">
        <v>15238</v>
      </c>
      <c r="M19" s="22">
        <v>54476</v>
      </c>
    </row>
    <row r="20" spans="1:13" ht="11.25">
      <c r="A20" s="6" t="s">
        <v>42</v>
      </c>
      <c r="B20" s="28">
        <v>84446</v>
      </c>
      <c r="C20" s="28">
        <v>55453</v>
      </c>
      <c r="D20" s="28">
        <v>34940</v>
      </c>
      <c r="E20" s="22">
        <v>54020</v>
      </c>
      <c r="F20" s="28">
        <v>91200</v>
      </c>
      <c r="G20" s="28">
        <v>61790</v>
      </c>
      <c r="H20" s="28">
        <v>39778</v>
      </c>
      <c r="I20" s="22">
        <v>52117</v>
      </c>
      <c r="J20" s="28">
        <v>120795</v>
      </c>
      <c r="K20" s="28">
        <v>68735</v>
      </c>
      <c r="L20" s="28">
        <v>28420</v>
      </c>
      <c r="M20" s="22">
        <v>47294</v>
      </c>
    </row>
    <row r="21" spans="1:13" ht="11.25">
      <c r="A21" s="6" t="s">
        <v>133</v>
      </c>
      <c r="B21" s="28">
        <v>244523</v>
      </c>
      <c r="C21" s="28">
        <v>162339</v>
      </c>
      <c r="D21" s="28">
        <v>107880</v>
      </c>
      <c r="E21" s="22">
        <v>244970</v>
      </c>
      <c r="F21" s="28">
        <v>166019</v>
      </c>
      <c r="G21" s="28">
        <v>105216</v>
      </c>
      <c r="H21" s="28">
        <v>64781</v>
      </c>
      <c r="I21" s="22">
        <v>231807</v>
      </c>
      <c r="J21" s="28">
        <v>155665</v>
      </c>
      <c r="K21" s="28">
        <v>103028</v>
      </c>
      <c r="L21" s="28">
        <v>68162</v>
      </c>
      <c r="M21" s="22">
        <v>219227</v>
      </c>
    </row>
    <row r="22" spans="1:13" ht="11.25">
      <c r="A22" s="6" t="s">
        <v>134</v>
      </c>
      <c r="B22" s="28">
        <v>22863</v>
      </c>
      <c r="C22" s="28">
        <v>15420</v>
      </c>
      <c r="D22" s="28">
        <v>8417</v>
      </c>
      <c r="E22" s="22">
        <v>52455</v>
      </c>
      <c r="F22" s="28">
        <v>40223</v>
      </c>
      <c r="G22" s="28">
        <v>27044</v>
      </c>
      <c r="H22" s="28">
        <v>14784</v>
      </c>
      <c r="I22" s="22">
        <v>81286</v>
      </c>
      <c r="J22" s="28">
        <v>61969</v>
      </c>
      <c r="K22" s="28">
        <v>41618</v>
      </c>
      <c r="L22" s="28">
        <v>22653</v>
      </c>
      <c r="M22" s="22">
        <v>111330</v>
      </c>
    </row>
    <row r="23" spans="1:13" ht="11.25">
      <c r="A23" s="6" t="s">
        <v>135</v>
      </c>
      <c r="B23" s="28">
        <v>21374</v>
      </c>
      <c r="C23" s="28">
        <v>14992</v>
      </c>
      <c r="D23" s="28">
        <v>5887</v>
      </c>
      <c r="E23" s="22">
        <v>31037</v>
      </c>
      <c r="F23" s="28">
        <v>24316</v>
      </c>
      <c r="G23" s="28">
        <v>15384</v>
      </c>
      <c r="H23" s="28">
        <v>6112</v>
      </c>
      <c r="I23" s="22">
        <v>36763</v>
      </c>
      <c r="J23" s="28">
        <v>20121</v>
      </c>
      <c r="K23" s="28">
        <v>15568</v>
      </c>
      <c r="L23" s="28">
        <v>7882</v>
      </c>
      <c r="M23" s="22">
        <v>27798</v>
      </c>
    </row>
    <row r="24" spans="1:13" ht="11.25">
      <c r="A24" s="6" t="s">
        <v>42</v>
      </c>
      <c r="B24" s="28">
        <v>5263</v>
      </c>
      <c r="C24" s="28">
        <v>4295</v>
      </c>
      <c r="D24" s="28">
        <v>2366</v>
      </c>
      <c r="E24" s="22">
        <v>5333</v>
      </c>
      <c r="F24" s="28">
        <v>4282</v>
      </c>
      <c r="G24" s="28">
        <v>9014</v>
      </c>
      <c r="H24" s="28">
        <v>2773</v>
      </c>
      <c r="I24" s="22">
        <v>6254</v>
      </c>
      <c r="J24" s="28">
        <v>11329</v>
      </c>
      <c r="K24" s="28">
        <v>9310</v>
      </c>
      <c r="L24" s="28">
        <v>3263</v>
      </c>
      <c r="M24" s="22">
        <v>11028</v>
      </c>
    </row>
    <row r="25" spans="1:13" ht="11.25">
      <c r="A25" s="6" t="s">
        <v>136</v>
      </c>
      <c r="B25" s="28">
        <v>49501</v>
      </c>
      <c r="C25" s="28">
        <v>34708</v>
      </c>
      <c r="D25" s="28">
        <v>16670</v>
      </c>
      <c r="E25" s="22">
        <v>88825</v>
      </c>
      <c r="F25" s="28">
        <v>68821</v>
      </c>
      <c r="G25" s="28">
        <v>51443</v>
      </c>
      <c r="H25" s="28">
        <v>23670</v>
      </c>
      <c r="I25" s="22">
        <v>124304</v>
      </c>
      <c r="J25" s="28">
        <v>93419</v>
      </c>
      <c r="K25" s="28">
        <v>66498</v>
      </c>
      <c r="L25" s="28">
        <v>34262</v>
      </c>
      <c r="M25" s="22">
        <v>150157</v>
      </c>
    </row>
    <row r="26" spans="1:13" ht="12" thickBot="1">
      <c r="A26" s="25" t="s">
        <v>137</v>
      </c>
      <c r="B26" s="29">
        <v>531898</v>
      </c>
      <c r="C26" s="29">
        <v>490267</v>
      </c>
      <c r="D26" s="29">
        <v>412448</v>
      </c>
      <c r="E26" s="23">
        <v>1208209</v>
      </c>
      <c r="F26" s="29">
        <v>615269</v>
      </c>
      <c r="G26" s="29">
        <v>271749</v>
      </c>
      <c r="H26" s="29">
        <v>202894</v>
      </c>
      <c r="I26" s="23">
        <v>1201958</v>
      </c>
      <c r="J26" s="29">
        <v>680264</v>
      </c>
      <c r="K26" s="29">
        <v>512411</v>
      </c>
      <c r="L26" s="29">
        <v>217640</v>
      </c>
      <c r="M26" s="23">
        <v>654610</v>
      </c>
    </row>
    <row r="27" spans="1:13" ht="12" thickTop="1">
      <c r="A27" s="6" t="s">
        <v>13</v>
      </c>
      <c r="B27" s="28">
        <v>15562</v>
      </c>
      <c r="C27" s="28">
        <v>28176</v>
      </c>
      <c r="D27" s="28">
        <v>15769</v>
      </c>
      <c r="E27" s="22"/>
      <c r="F27" s="28">
        <v>26392</v>
      </c>
      <c r="G27" s="28">
        <v>27095</v>
      </c>
      <c r="H27" s="28">
        <v>15191</v>
      </c>
      <c r="I27" s="22"/>
      <c r="J27" s="28"/>
      <c r="K27" s="28">
        <v>17649</v>
      </c>
      <c r="L27" s="28">
        <v>18697</v>
      </c>
      <c r="M27" s="22"/>
    </row>
    <row r="28" spans="1:13" ht="11.25">
      <c r="A28" s="6" t="s">
        <v>139</v>
      </c>
      <c r="B28" s="28">
        <v>11250</v>
      </c>
      <c r="C28" s="28">
        <v>11250</v>
      </c>
      <c r="D28" s="28"/>
      <c r="E28" s="22">
        <v>2205</v>
      </c>
      <c r="F28" s="28"/>
      <c r="G28" s="28"/>
      <c r="H28" s="28"/>
      <c r="I28" s="22"/>
      <c r="J28" s="28"/>
      <c r="K28" s="28"/>
      <c r="L28" s="28"/>
      <c r="M28" s="22"/>
    </row>
    <row r="29" spans="1:13" ht="11.25">
      <c r="A29" s="6" t="s">
        <v>42</v>
      </c>
      <c r="B29" s="28">
        <v>12214</v>
      </c>
      <c r="C29" s="28">
        <v>6416</v>
      </c>
      <c r="D29" s="28">
        <v>2448</v>
      </c>
      <c r="E29" s="22">
        <v>22</v>
      </c>
      <c r="F29" s="28">
        <v>10477</v>
      </c>
      <c r="G29" s="28">
        <v>6024</v>
      </c>
      <c r="H29" s="28">
        <v>5160</v>
      </c>
      <c r="I29" s="22">
        <v>9112</v>
      </c>
      <c r="J29" s="28">
        <v>8356</v>
      </c>
      <c r="K29" s="28">
        <v>6802</v>
      </c>
      <c r="L29" s="28">
        <v>2033</v>
      </c>
      <c r="M29" s="22">
        <v>7707</v>
      </c>
    </row>
    <row r="30" spans="1:13" ht="11.25">
      <c r="A30" s="6" t="s">
        <v>143</v>
      </c>
      <c r="B30" s="28">
        <v>39026</v>
      </c>
      <c r="C30" s="28">
        <v>45843</v>
      </c>
      <c r="D30" s="28">
        <v>18218</v>
      </c>
      <c r="E30" s="22">
        <v>15940</v>
      </c>
      <c r="F30" s="28">
        <v>36869</v>
      </c>
      <c r="G30" s="28">
        <v>33119</v>
      </c>
      <c r="H30" s="28">
        <v>21701</v>
      </c>
      <c r="I30" s="22">
        <v>56978</v>
      </c>
      <c r="J30" s="28">
        <v>56222</v>
      </c>
      <c r="K30" s="28">
        <v>70468</v>
      </c>
      <c r="L30" s="28">
        <v>64896</v>
      </c>
      <c r="M30" s="22">
        <v>66895</v>
      </c>
    </row>
    <row r="31" spans="1:13" ht="11.25">
      <c r="A31" s="6" t="s">
        <v>147</v>
      </c>
      <c r="B31" s="28">
        <v>41795</v>
      </c>
      <c r="C31" s="28"/>
      <c r="D31" s="28"/>
      <c r="E31" s="22"/>
      <c r="F31" s="28"/>
      <c r="G31" s="28"/>
      <c r="H31" s="28">
        <v>4089</v>
      </c>
      <c r="I31" s="22">
        <v>108604</v>
      </c>
      <c r="J31" s="28">
        <v>108522</v>
      </c>
      <c r="K31" s="28">
        <v>108522</v>
      </c>
      <c r="L31" s="28"/>
      <c r="M31" s="22">
        <v>3203</v>
      </c>
    </row>
    <row r="32" spans="1:13" ht="11.25">
      <c r="A32" s="6" t="s">
        <v>145</v>
      </c>
      <c r="B32" s="28"/>
      <c r="C32" s="28"/>
      <c r="D32" s="28"/>
      <c r="E32" s="22">
        <v>19510</v>
      </c>
      <c r="F32" s="28">
        <v>15298</v>
      </c>
      <c r="G32" s="28">
        <v>11389</v>
      </c>
      <c r="H32" s="28">
        <v>4493</v>
      </c>
      <c r="I32" s="22"/>
      <c r="J32" s="28"/>
      <c r="K32" s="28"/>
      <c r="L32" s="28"/>
      <c r="M32" s="22">
        <v>40765</v>
      </c>
    </row>
    <row r="33" spans="1:13" ht="11.25">
      <c r="A33" s="6" t="s">
        <v>146</v>
      </c>
      <c r="B33" s="28"/>
      <c r="C33" s="28"/>
      <c r="D33" s="28"/>
      <c r="E33" s="22">
        <v>11787</v>
      </c>
      <c r="F33" s="28">
        <v>10807</v>
      </c>
      <c r="G33" s="28">
        <v>10807</v>
      </c>
      <c r="H33" s="28">
        <v>5825</v>
      </c>
      <c r="I33" s="22"/>
      <c r="J33" s="28"/>
      <c r="K33" s="28"/>
      <c r="L33" s="28"/>
      <c r="M33" s="22"/>
    </row>
    <row r="34" spans="1:13" ht="11.25">
      <c r="A34" s="6" t="s">
        <v>14</v>
      </c>
      <c r="B34" s="28">
        <v>26000</v>
      </c>
      <c r="C34" s="28">
        <v>26000</v>
      </c>
      <c r="D34" s="28">
        <v>24000</v>
      </c>
      <c r="E34" s="22"/>
      <c r="F34" s="28"/>
      <c r="G34" s="28"/>
      <c r="H34" s="28"/>
      <c r="I34" s="22"/>
      <c r="J34" s="28"/>
      <c r="K34" s="28"/>
      <c r="L34" s="28"/>
      <c r="M34" s="22"/>
    </row>
    <row r="35" spans="1:13" ht="11.25">
      <c r="A35" s="6" t="s">
        <v>42</v>
      </c>
      <c r="B35" s="28">
        <v>40179</v>
      </c>
      <c r="C35" s="28">
        <v>13724</v>
      </c>
      <c r="D35" s="28">
        <v>7492</v>
      </c>
      <c r="E35" s="22">
        <v>17525</v>
      </c>
      <c r="F35" s="28">
        <v>20392</v>
      </c>
      <c r="G35" s="28">
        <v>11826</v>
      </c>
      <c r="H35" s="28">
        <v>2708</v>
      </c>
      <c r="I35" s="22">
        <v>66804</v>
      </c>
      <c r="J35" s="28">
        <v>74580</v>
      </c>
      <c r="K35" s="28">
        <v>55182</v>
      </c>
      <c r="L35" s="28">
        <v>3478</v>
      </c>
      <c r="M35" s="22">
        <v>16443</v>
      </c>
    </row>
    <row r="36" spans="1:13" ht="11.25">
      <c r="A36" s="6" t="s">
        <v>149</v>
      </c>
      <c r="B36" s="28">
        <v>107975</v>
      </c>
      <c r="C36" s="28">
        <v>39724</v>
      </c>
      <c r="D36" s="28">
        <v>31492</v>
      </c>
      <c r="E36" s="22">
        <v>58202</v>
      </c>
      <c r="F36" s="28">
        <v>46498</v>
      </c>
      <c r="G36" s="28">
        <v>34022</v>
      </c>
      <c r="H36" s="28">
        <v>17117</v>
      </c>
      <c r="I36" s="22">
        <v>238408</v>
      </c>
      <c r="J36" s="28">
        <v>183102</v>
      </c>
      <c r="K36" s="28">
        <v>163704</v>
      </c>
      <c r="L36" s="28">
        <v>25878</v>
      </c>
      <c r="M36" s="22">
        <v>160629</v>
      </c>
    </row>
    <row r="37" spans="1:13" ht="11.25">
      <c r="A37" s="7" t="s">
        <v>150</v>
      </c>
      <c r="B37" s="28">
        <v>462950</v>
      </c>
      <c r="C37" s="28">
        <v>496385</v>
      </c>
      <c r="D37" s="28">
        <v>399173</v>
      </c>
      <c r="E37" s="22">
        <v>1165947</v>
      </c>
      <c r="F37" s="28">
        <v>605640</v>
      </c>
      <c r="G37" s="28">
        <v>270845</v>
      </c>
      <c r="H37" s="28">
        <v>207479</v>
      </c>
      <c r="I37" s="22">
        <v>1020528</v>
      </c>
      <c r="J37" s="28">
        <v>553383</v>
      </c>
      <c r="K37" s="28">
        <v>419175</v>
      </c>
      <c r="L37" s="28">
        <v>256658</v>
      </c>
      <c r="M37" s="22">
        <v>560876</v>
      </c>
    </row>
    <row r="38" spans="1:13" ht="11.25">
      <c r="A38" s="7" t="s">
        <v>151</v>
      </c>
      <c r="B38" s="28">
        <v>167019</v>
      </c>
      <c r="C38" s="28">
        <v>186779</v>
      </c>
      <c r="D38" s="28">
        <v>17120</v>
      </c>
      <c r="E38" s="22">
        <v>381647</v>
      </c>
      <c r="F38" s="28">
        <v>140682</v>
      </c>
      <c r="G38" s="28">
        <v>118934</v>
      </c>
      <c r="H38" s="28">
        <v>29548</v>
      </c>
      <c r="I38" s="22">
        <v>285854</v>
      </c>
      <c r="J38" s="28">
        <v>211186</v>
      </c>
      <c r="K38" s="28">
        <v>173096</v>
      </c>
      <c r="L38" s="28">
        <v>27317</v>
      </c>
      <c r="M38" s="22">
        <v>358829</v>
      </c>
    </row>
    <row r="39" spans="1:13" ht="11.25">
      <c r="A39" s="7" t="s">
        <v>153</v>
      </c>
      <c r="B39" s="28">
        <v>128148</v>
      </c>
      <c r="C39" s="28">
        <v>62697</v>
      </c>
      <c r="D39" s="28">
        <v>139471</v>
      </c>
      <c r="E39" s="22">
        <v>71687</v>
      </c>
      <c r="F39" s="28">
        <v>97097</v>
      </c>
      <c r="G39" s="28">
        <v>-26699</v>
      </c>
      <c r="H39" s="28">
        <v>57187</v>
      </c>
      <c r="I39" s="22">
        <v>230267</v>
      </c>
      <c r="J39" s="28">
        <v>108448</v>
      </c>
      <c r="K39" s="28">
        <v>61818</v>
      </c>
      <c r="L39" s="28">
        <v>102222</v>
      </c>
      <c r="M39" s="22">
        <v>-103521</v>
      </c>
    </row>
    <row r="40" spans="1:13" ht="11.25">
      <c r="A40" s="7" t="s">
        <v>154</v>
      </c>
      <c r="B40" s="28">
        <v>295167</v>
      </c>
      <c r="C40" s="28">
        <v>249477</v>
      </c>
      <c r="D40" s="28">
        <v>156591</v>
      </c>
      <c r="E40" s="22">
        <v>453335</v>
      </c>
      <c r="F40" s="28">
        <v>237779</v>
      </c>
      <c r="G40" s="28">
        <v>92234</v>
      </c>
      <c r="H40" s="28">
        <v>86735</v>
      </c>
      <c r="I40" s="22">
        <v>516122</v>
      </c>
      <c r="J40" s="28">
        <v>319634</v>
      </c>
      <c r="K40" s="28">
        <v>234915</v>
      </c>
      <c r="L40" s="28">
        <v>129539</v>
      </c>
      <c r="M40" s="22">
        <v>255307</v>
      </c>
    </row>
    <row r="41" spans="1:13" ht="11.25">
      <c r="A41" s="7" t="s">
        <v>15</v>
      </c>
      <c r="B41" s="28">
        <v>167782</v>
      </c>
      <c r="C41" s="28">
        <v>246908</v>
      </c>
      <c r="D41" s="28">
        <v>242581</v>
      </c>
      <c r="E41" s="22"/>
      <c r="F41" s="28"/>
      <c r="G41" s="28"/>
      <c r="H41" s="28"/>
      <c r="I41" s="22"/>
      <c r="J41" s="28"/>
      <c r="K41" s="28"/>
      <c r="L41" s="28"/>
      <c r="M41" s="22"/>
    </row>
    <row r="42" spans="1:13" ht="11.25">
      <c r="A42" s="7" t="s">
        <v>16</v>
      </c>
      <c r="B42" s="28">
        <v>3041</v>
      </c>
      <c r="C42" s="28">
        <v>4674</v>
      </c>
      <c r="D42" s="28">
        <v>3422</v>
      </c>
      <c r="E42" s="22">
        <v>3366</v>
      </c>
      <c r="F42" s="28">
        <v>-953</v>
      </c>
      <c r="G42" s="28">
        <v>-2038</v>
      </c>
      <c r="H42" s="28">
        <v>1834</v>
      </c>
      <c r="I42" s="22">
        <v>-49383</v>
      </c>
      <c r="J42" s="28">
        <v>-56075</v>
      </c>
      <c r="K42" s="28">
        <v>-55447</v>
      </c>
      <c r="L42" s="28">
        <v>-50844</v>
      </c>
      <c r="M42" s="22">
        <v>15367</v>
      </c>
    </row>
    <row r="43" spans="1:13" ht="12" thickBot="1">
      <c r="A43" s="7" t="s">
        <v>155</v>
      </c>
      <c r="B43" s="28">
        <v>164740</v>
      </c>
      <c r="C43" s="28">
        <v>242234</v>
      </c>
      <c r="D43" s="28">
        <v>239159</v>
      </c>
      <c r="E43" s="22">
        <v>709245</v>
      </c>
      <c r="F43" s="28">
        <v>368814</v>
      </c>
      <c r="G43" s="28">
        <v>180649</v>
      </c>
      <c r="H43" s="28">
        <v>118908</v>
      </c>
      <c r="I43" s="22">
        <v>553788</v>
      </c>
      <c r="J43" s="28">
        <v>289824</v>
      </c>
      <c r="K43" s="28">
        <v>239707</v>
      </c>
      <c r="L43" s="28">
        <v>177963</v>
      </c>
      <c r="M43" s="22">
        <v>290200</v>
      </c>
    </row>
    <row r="44" spans="1:13" ht="12" thickTop="1">
      <c r="A44" s="8"/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</row>
    <row r="46" ht="11.25">
      <c r="A46" s="20" t="s">
        <v>114</v>
      </c>
    </row>
    <row r="47" ht="11.25">
      <c r="A47" s="20" t="s">
        <v>115</v>
      </c>
    </row>
  </sheetData>
  <mergeCells count="1">
    <mergeCell ref="B6:M6"/>
  </mergeCells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2:M63"/>
  <sheetViews>
    <sheetView workbookViewId="0" topLeftCell="A1">
      <selection activeCell="A1" sqref="A1"/>
    </sheetView>
  </sheetViews>
  <sheetFormatPr defaultColWidth="9.33203125" defaultRowHeight="11.25"/>
  <cols>
    <col min="1" max="1" width="38.83203125" style="0" customWidth="1"/>
    <col min="2" max="13" width="17.83203125" style="0" customWidth="1"/>
  </cols>
  <sheetData>
    <row r="1" ht="12" thickBot="1"/>
    <row r="2" spans="1:13" ht="12" thickTop="1">
      <c r="A2" s="10" t="s">
        <v>110</v>
      </c>
      <c r="B2" s="14">
        <v>1940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</row>
    <row r="3" spans="1:13" ht="12" thickBot="1">
      <c r="A3" s="11" t="s">
        <v>111</v>
      </c>
      <c r="B3" s="1" t="s">
        <v>112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2" thickTop="1">
      <c r="A4" s="10" t="s">
        <v>18</v>
      </c>
      <c r="B4" s="15" t="str">
        <f>HYPERLINK("http://www.kabupro.jp/mark/20110214/S0007PQZ.htm","四半期報告書")</f>
        <v>四半期報告書</v>
      </c>
      <c r="C4" s="15" t="str">
        <f>HYPERLINK("http://www.kabupro.jp/mark/20101115/S000751H.htm","四半期報告書")</f>
        <v>四半期報告書</v>
      </c>
      <c r="D4" s="15" t="str">
        <f>HYPERLINK("http://www.kabupro.jp/mark/20100810/S0006IGZ.htm","四半期報告書")</f>
        <v>四半期報告書</v>
      </c>
      <c r="E4" s="15" t="str">
        <f>HYPERLINK("http://www.kabupro.jp/mark/20100624/S0005X3P.htm","有価証券報告書")</f>
        <v>有価証券報告書</v>
      </c>
      <c r="F4" s="15" t="str">
        <f>HYPERLINK("http://www.kabupro.jp/mark/20110214/S0007PQZ.htm","四半期報告書")</f>
        <v>四半期報告書</v>
      </c>
      <c r="G4" s="15" t="str">
        <f>HYPERLINK("http://www.kabupro.jp/mark/20101115/S000751H.htm","四半期報告書")</f>
        <v>四半期報告書</v>
      </c>
      <c r="H4" s="15" t="str">
        <f>HYPERLINK("http://www.kabupro.jp/mark/20100810/S0006IGZ.htm","四半期報告書")</f>
        <v>四半期報告書</v>
      </c>
      <c r="I4" s="15" t="str">
        <f>HYPERLINK("http://www.kabupro.jp/mark/20100624/S0005X3P.htm","有価証券報告書")</f>
        <v>有価証券報告書</v>
      </c>
      <c r="J4" s="15" t="str">
        <f>HYPERLINK("http://www.kabupro.jp/mark/20100212/S000549B.htm","四半期報告書")</f>
        <v>四半期報告書</v>
      </c>
      <c r="K4" s="15" t="str">
        <f>HYPERLINK("http://www.kabupro.jp/mark/20091113/S0004HQK.htm","四半期報告書")</f>
        <v>四半期報告書</v>
      </c>
      <c r="L4" s="15" t="str">
        <f>HYPERLINK("http://www.kabupro.jp/mark/20090813/S0003V6Y.htm","四半期報告書")</f>
        <v>四半期報告書</v>
      </c>
      <c r="M4" s="15" t="str">
        <f>HYPERLINK("http://www.kabupro.jp/mark/20090622/S0003AKK.htm","有価証券報告書")</f>
        <v>有価証券報告書</v>
      </c>
    </row>
    <row r="5" spans="1:13" ht="12" thickBot="1">
      <c r="A5" s="11" t="s">
        <v>19</v>
      </c>
      <c r="B5" s="1" t="s">
        <v>157</v>
      </c>
      <c r="C5" s="1" t="s">
        <v>160</v>
      </c>
      <c r="D5" s="1" t="s">
        <v>162</v>
      </c>
      <c r="E5" s="1" t="s">
        <v>25</v>
      </c>
      <c r="F5" s="1" t="s">
        <v>157</v>
      </c>
      <c r="G5" s="1" t="s">
        <v>160</v>
      </c>
      <c r="H5" s="1" t="s">
        <v>162</v>
      </c>
      <c r="I5" s="1" t="s">
        <v>25</v>
      </c>
      <c r="J5" s="1" t="s">
        <v>164</v>
      </c>
      <c r="K5" s="1" t="s">
        <v>166</v>
      </c>
      <c r="L5" s="1" t="s">
        <v>168</v>
      </c>
      <c r="M5" s="1" t="s">
        <v>29</v>
      </c>
    </row>
    <row r="6" spans="1:13" ht="12.75" thickBot="1" thickTop="1">
      <c r="A6" s="10" t="s">
        <v>20</v>
      </c>
      <c r="B6" s="18" t="s">
        <v>11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</row>
    <row r="7" spans="1:13" ht="12" thickTop="1">
      <c r="A7" s="12" t="s">
        <v>21</v>
      </c>
      <c r="B7" s="14" t="s">
        <v>186</v>
      </c>
      <c r="C7" s="14" t="s">
        <v>186</v>
      </c>
      <c r="D7" s="14" t="s">
        <v>186</v>
      </c>
      <c r="E7" s="16" t="s">
        <v>26</v>
      </c>
      <c r="F7" s="14" t="s">
        <v>186</v>
      </c>
      <c r="G7" s="14" t="s">
        <v>186</v>
      </c>
      <c r="H7" s="14" t="s">
        <v>186</v>
      </c>
      <c r="I7" s="16" t="s">
        <v>26</v>
      </c>
      <c r="J7" s="14" t="s">
        <v>186</v>
      </c>
      <c r="K7" s="14" t="s">
        <v>186</v>
      </c>
      <c r="L7" s="14" t="s">
        <v>186</v>
      </c>
      <c r="M7" s="16" t="s">
        <v>26</v>
      </c>
    </row>
    <row r="8" spans="1:13" ht="11.25">
      <c r="A8" s="13" t="s">
        <v>22</v>
      </c>
      <c r="B8" s="1" t="s">
        <v>187</v>
      </c>
      <c r="C8" s="1" t="s">
        <v>187</v>
      </c>
      <c r="D8" s="1" t="s">
        <v>187</v>
      </c>
      <c r="E8" s="17" t="s">
        <v>116</v>
      </c>
      <c r="F8" s="1" t="s">
        <v>116</v>
      </c>
      <c r="G8" s="1" t="s">
        <v>116</v>
      </c>
      <c r="H8" s="1" t="s">
        <v>116</v>
      </c>
      <c r="I8" s="17" t="s">
        <v>117</v>
      </c>
      <c r="J8" s="1" t="s">
        <v>117</v>
      </c>
      <c r="K8" s="1" t="s">
        <v>117</v>
      </c>
      <c r="L8" s="1" t="s">
        <v>117</v>
      </c>
      <c r="M8" s="17" t="s">
        <v>118</v>
      </c>
    </row>
    <row r="9" spans="1:13" ht="11.25">
      <c r="A9" s="13" t="s">
        <v>23</v>
      </c>
      <c r="B9" s="1" t="s">
        <v>159</v>
      </c>
      <c r="C9" s="1" t="s">
        <v>161</v>
      </c>
      <c r="D9" s="1" t="s">
        <v>163</v>
      </c>
      <c r="E9" s="17" t="s">
        <v>27</v>
      </c>
      <c r="F9" s="1" t="s">
        <v>165</v>
      </c>
      <c r="G9" s="1" t="s">
        <v>167</v>
      </c>
      <c r="H9" s="1" t="s">
        <v>169</v>
      </c>
      <c r="I9" s="17" t="s">
        <v>28</v>
      </c>
      <c r="J9" s="1" t="s">
        <v>171</v>
      </c>
      <c r="K9" s="1" t="s">
        <v>173</v>
      </c>
      <c r="L9" s="1" t="s">
        <v>175</v>
      </c>
      <c r="M9" s="17" t="s">
        <v>30</v>
      </c>
    </row>
    <row r="10" spans="1:13" ht="12" thickBot="1">
      <c r="A10" s="13" t="s">
        <v>24</v>
      </c>
      <c r="B10" s="1" t="s">
        <v>32</v>
      </c>
      <c r="C10" s="1" t="s">
        <v>32</v>
      </c>
      <c r="D10" s="1" t="s">
        <v>32</v>
      </c>
      <c r="E10" s="17" t="s">
        <v>32</v>
      </c>
      <c r="F10" s="1" t="s">
        <v>32</v>
      </c>
      <c r="G10" s="1" t="s">
        <v>32</v>
      </c>
      <c r="H10" s="1" t="s">
        <v>32</v>
      </c>
      <c r="I10" s="17" t="s">
        <v>32</v>
      </c>
      <c r="J10" s="1" t="s">
        <v>32</v>
      </c>
      <c r="K10" s="1" t="s">
        <v>32</v>
      </c>
      <c r="L10" s="1" t="s">
        <v>32</v>
      </c>
      <c r="M10" s="17" t="s">
        <v>32</v>
      </c>
    </row>
    <row r="11" spans="1:13" ht="12" thickTop="1">
      <c r="A11" s="26" t="s">
        <v>150</v>
      </c>
      <c r="B11" s="27">
        <v>462950</v>
      </c>
      <c r="C11" s="27">
        <v>496385</v>
      </c>
      <c r="D11" s="27">
        <v>399173</v>
      </c>
      <c r="E11" s="21">
        <v>1165947</v>
      </c>
      <c r="F11" s="27">
        <v>605640</v>
      </c>
      <c r="G11" s="27">
        <v>270845</v>
      </c>
      <c r="H11" s="27">
        <v>207479</v>
      </c>
      <c r="I11" s="21">
        <v>1020528</v>
      </c>
      <c r="J11" s="27">
        <v>553383</v>
      </c>
      <c r="K11" s="27">
        <v>419175</v>
      </c>
      <c r="L11" s="27">
        <v>256658</v>
      </c>
      <c r="M11" s="21">
        <v>560876</v>
      </c>
    </row>
    <row r="12" spans="1:13" ht="11.25">
      <c r="A12" s="6" t="s">
        <v>188</v>
      </c>
      <c r="B12" s="28">
        <v>789063</v>
      </c>
      <c r="C12" s="28">
        <v>530270</v>
      </c>
      <c r="D12" s="28">
        <v>262343</v>
      </c>
      <c r="E12" s="22">
        <v>1185838</v>
      </c>
      <c r="F12" s="28">
        <v>895284</v>
      </c>
      <c r="G12" s="28">
        <v>591533</v>
      </c>
      <c r="H12" s="28">
        <v>298406</v>
      </c>
      <c r="I12" s="22">
        <v>1334077</v>
      </c>
      <c r="J12" s="28">
        <v>1468414</v>
      </c>
      <c r="K12" s="28">
        <v>940058</v>
      </c>
      <c r="L12" s="28">
        <v>410542</v>
      </c>
      <c r="M12" s="22">
        <v>2580221</v>
      </c>
    </row>
    <row r="13" spans="1:13" ht="11.25">
      <c r="A13" s="6" t="s">
        <v>147</v>
      </c>
      <c r="B13" s="28">
        <v>41795</v>
      </c>
      <c r="C13" s="28"/>
      <c r="D13" s="28"/>
      <c r="E13" s="22">
        <v>4153</v>
      </c>
      <c r="F13" s="28">
        <v>4089</v>
      </c>
      <c r="G13" s="28">
        <v>4089</v>
      </c>
      <c r="H13" s="28">
        <v>4089</v>
      </c>
      <c r="I13" s="22">
        <v>108604</v>
      </c>
      <c r="J13" s="28">
        <v>108522</v>
      </c>
      <c r="K13" s="28">
        <v>108522</v>
      </c>
      <c r="L13" s="28"/>
      <c r="M13" s="22">
        <v>3203</v>
      </c>
    </row>
    <row r="14" spans="1:13" ht="11.25">
      <c r="A14" s="6" t="s">
        <v>189</v>
      </c>
      <c r="B14" s="28">
        <v>-78373</v>
      </c>
      <c r="C14" s="28">
        <v>-52126</v>
      </c>
      <c r="D14" s="28">
        <v>-26063</v>
      </c>
      <c r="E14" s="22">
        <v>-67886</v>
      </c>
      <c r="F14" s="28">
        <v>-42499</v>
      </c>
      <c r="G14" s="28">
        <v>-25504</v>
      </c>
      <c r="H14" s="28">
        <v>-8868</v>
      </c>
      <c r="I14" s="22">
        <v>-25911</v>
      </c>
      <c r="J14" s="28">
        <v>-17042</v>
      </c>
      <c r="K14" s="28">
        <v>-13156</v>
      </c>
      <c r="L14" s="28">
        <v>-6027</v>
      </c>
      <c r="M14" s="22">
        <v>-22919</v>
      </c>
    </row>
    <row r="15" spans="1:13" ht="11.25">
      <c r="A15" s="6" t="s">
        <v>190</v>
      </c>
      <c r="B15" s="28">
        <v>-20181</v>
      </c>
      <c r="C15" s="28">
        <v>-32795</v>
      </c>
      <c r="D15" s="28">
        <v>-20409</v>
      </c>
      <c r="E15" s="22">
        <v>29026</v>
      </c>
      <c r="F15" s="28">
        <v>-42110</v>
      </c>
      <c r="G15" s="28">
        <v>-27931</v>
      </c>
      <c r="H15" s="28">
        <v>-25289</v>
      </c>
      <c r="I15" s="22">
        <v>-174367</v>
      </c>
      <c r="J15" s="28">
        <v>6776</v>
      </c>
      <c r="K15" s="28">
        <v>-49224</v>
      </c>
      <c r="L15" s="28">
        <v>-43856</v>
      </c>
      <c r="M15" s="22">
        <v>201030</v>
      </c>
    </row>
    <row r="16" spans="1:13" ht="11.25">
      <c r="A16" s="6" t="s">
        <v>191</v>
      </c>
      <c r="B16" s="28">
        <v>202130</v>
      </c>
      <c r="C16" s="28">
        <v>105226</v>
      </c>
      <c r="D16" s="28">
        <v>55917</v>
      </c>
      <c r="E16" s="22">
        <v>-47674</v>
      </c>
      <c r="F16" s="28">
        <v>89433</v>
      </c>
      <c r="G16" s="28">
        <v>25748</v>
      </c>
      <c r="H16" s="28">
        <v>-10569</v>
      </c>
      <c r="I16" s="22">
        <v>131321</v>
      </c>
      <c r="J16" s="28">
        <v>166741</v>
      </c>
      <c r="K16" s="28">
        <v>116599</v>
      </c>
      <c r="L16" s="28">
        <v>60672</v>
      </c>
      <c r="M16" s="22">
        <v>91465</v>
      </c>
    </row>
    <row r="17" spans="1:13" ht="11.25">
      <c r="A17" s="6" t="s">
        <v>192</v>
      </c>
      <c r="B17" s="28">
        <v>-61354</v>
      </c>
      <c r="C17" s="28">
        <v>-68261</v>
      </c>
      <c r="D17" s="28">
        <v>-56513</v>
      </c>
      <c r="E17" s="22">
        <v>522</v>
      </c>
      <c r="F17" s="28">
        <v>-6932</v>
      </c>
      <c r="G17" s="28">
        <v>-14406</v>
      </c>
      <c r="H17" s="28">
        <v>-21947</v>
      </c>
      <c r="I17" s="22">
        <v>-109547</v>
      </c>
      <c r="J17" s="28">
        <v>-117330</v>
      </c>
      <c r="K17" s="28">
        <v>-125012</v>
      </c>
      <c r="L17" s="28">
        <v>-101344</v>
      </c>
      <c r="M17" s="22">
        <v>9815</v>
      </c>
    </row>
    <row r="18" spans="1:13" ht="11.25">
      <c r="A18" s="6" t="s">
        <v>193</v>
      </c>
      <c r="B18" s="28">
        <v>-322206</v>
      </c>
      <c r="C18" s="28">
        <v>129302</v>
      </c>
      <c r="D18" s="28">
        <v>-256940</v>
      </c>
      <c r="E18" s="22">
        <v>78720</v>
      </c>
      <c r="F18" s="28">
        <v>-207253</v>
      </c>
      <c r="G18" s="28">
        <v>156016</v>
      </c>
      <c r="H18" s="28">
        <v>-154943</v>
      </c>
      <c r="I18" s="22">
        <v>-89110</v>
      </c>
      <c r="J18" s="28">
        <v>-323686</v>
      </c>
      <c r="K18" s="28">
        <v>31301</v>
      </c>
      <c r="L18" s="28">
        <v>-215596</v>
      </c>
      <c r="M18" s="22">
        <v>94636</v>
      </c>
    </row>
    <row r="19" spans="1:13" ht="11.25">
      <c r="A19" s="6" t="s">
        <v>194</v>
      </c>
      <c r="B19" s="28">
        <v>-32510</v>
      </c>
      <c r="C19" s="28">
        <v>-18102</v>
      </c>
      <c r="D19" s="28">
        <v>-17434</v>
      </c>
      <c r="E19" s="22">
        <v>-33165</v>
      </c>
      <c r="F19" s="28">
        <v>-32319</v>
      </c>
      <c r="G19" s="28">
        <v>-17921</v>
      </c>
      <c r="H19" s="28">
        <v>-16133</v>
      </c>
      <c r="I19" s="22">
        <v>-36632</v>
      </c>
      <c r="J19" s="28">
        <v>-34869</v>
      </c>
      <c r="K19" s="28">
        <v>-21136</v>
      </c>
      <c r="L19" s="28">
        <v>-18476</v>
      </c>
      <c r="M19" s="22">
        <v>-39435</v>
      </c>
    </row>
    <row r="20" spans="1:13" ht="11.25">
      <c r="A20" s="6" t="s">
        <v>134</v>
      </c>
      <c r="B20" s="28">
        <v>22863</v>
      </c>
      <c r="C20" s="28">
        <v>15420</v>
      </c>
      <c r="D20" s="28">
        <v>8417</v>
      </c>
      <c r="E20" s="22">
        <v>52455</v>
      </c>
      <c r="F20" s="28">
        <v>40223</v>
      </c>
      <c r="G20" s="28">
        <v>27044</v>
      </c>
      <c r="H20" s="28">
        <v>14784</v>
      </c>
      <c r="I20" s="22">
        <v>81286</v>
      </c>
      <c r="J20" s="28">
        <v>61969</v>
      </c>
      <c r="K20" s="28">
        <v>41618</v>
      </c>
      <c r="L20" s="28">
        <v>22653</v>
      </c>
      <c r="M20" s="22">
        <v>111330</v>
      </c>
    </row>
    <row r="21" spans="1:13" ht="11.25">
      <c r="A21" s="6" t="s">
        <v>195</v>
      </c>
      <c r="B21" s="28">
        <v>-6409</v>
      </c>
      <c r="C21" s="28">
        <v>197</v>
      </c>
      <c r="D21" s="28">
        <v>-6809</v>
      </c>
      <c r="E21" s="22">
        <v>-3923</v>
      </c>
      <c r="F21" s="28">
        <v>-625</v>
      </c>
      <c r="G21" s="28">
        <v>5241</v>
      </c>
      <c r="H21" s="28">
        <v>-2527</v>
      </c>
      <c r="I21" s="22">
        <v>-10458</v>
      </c>
      <c r="J21" s="28">
        <v>6043</v>
      </c>
      <c r="K21" s="28">
        <v>4540</v>
      </c>
      <c r="L21" s="28">
        <v>462</v>
      </c>
      <c r="M21" s="22">
        <v>-10239</v>
      </c>
    </row>
    <row r="22" spans="1:13" ht="11.25">
      <c r="A22" s="6" t="s">
        <v>196</v>
      </c>
      <c r="B22" s="28">
        <v>2334</v>
      </c>
      <c r="C22" s="28">
        <v>352</v>
      </c>
      <c r="D22" s="28">
        <v>926</v>
      </c>
      <c r="E22" s="22">
        <v>21365</v>
      </c>
      <c r="F22" s="28">
        <v>18337</v>
      </c>
      <c r="G22" s="28">
        <v>8708</v>
      </c>
      <c r="H22" s="28">
        <v>2052</v>
      </c>
      <c r="I22" s="22">
        <v>9718</v>
      </c>
      <c r="J22" s="28">
        <v>5583</v>
      </c>
      <c r="K22" s="28">
        <v>4555</v>
      </c>
      <c r="L22" s="28">
        <v>320</v>
      </c>
      <c r="M22" s="22">
        <v>40134</v>
      </c>
    </row>
    <row r="23" spans="1:13" ht="11.25">
      <c r="A23" s="6" t="s">
        <v>197</v>
      </c>
      <c r="B23" s="28">
        <v>-11250</v>
      </c>
      <c r="C23" s="28">
        <v>-11250</v>
      </c>
      <c r="D23" s="28"/>
      <c r="E23" s="22"/>
      <c r="F23" s="28"/>
      <c r="G23" s="28"/>
      <c r="H23" s="28"/>
      <c r="I23" s="22"/>
      <c r="J23" s="28"/>
      <c r="K23" s="28"/>
      <c r="L23" s="28"/>
      <c r="M23" s="22"/>
    </row>
    <row r="24" spans="1:13" ht="11.25">
      <c r="A24" s="6" t="s">
        <v>198</v>
      </c>
      <c r="B24" s="28">
        <v>139072</v>
      </c>
      <c r="C24" s="28">
        <v>67528</v>
      </c>
      <c r="D24" s="28">
        <v>23301</v>
      </c>
      <c r="E24" s="22">
        <v>332124</v>
      </c>
      <c r="F24" s="28">
        <v>218430</v>
      </c>
      <c r="G24" s="28">
        <v>97404</v>
      </c>
      <c r="H24" s="28">
        <v>86560</v>
      </c>
      <c r="I24" s="22">
        <v>170926</v>
      </c>
      <c r="J24" s="28"/>
      <c r="K24" s="28"/>
      <c r="L24" s="28"/>
      <c r="M24" s="22"/>
    </row>
    <row r="25" spans="1:13" ht="11.25">
      <c r="A25" s="6" t="s">
        <v>199</v>
      </c>
      <c r="B25" s="28">
        <v>3487192</v>
      </c>
      <c r="C25" s="28">
        <v>3914320</v>
      </c>
      <c r="D25" s="28">
        <v>3468935</v>
      </c>
      <c r="E25" s="22">
        <v>-1253771</v>
      </c>
      <c r="F25" s="28">
        <v>2249294</v>
      </c>
      <c r="G25" s="28">
        <v>3525279</v>
      </c>
      <c r="H25" s="28">
        <v>3723260</v>
      </c>
      <c r="I25" s="22">
        <v>2888399</v>
      </c>
      <c r="J25" s="28">
        <v>6264695</v>
      </c>
      <c r="K25" s="28">
        <v>6472336</v>
      </c>
      <c r="L25" s="28">
        <v>6444066</v>
      </c>
      <c r="M25" s="22">
        <v>-1682623</v>
      </c>
    </row>
    <row r="26" spans="1:13" ht="11.25">
      <c r="A26" s="6" t="s">
        <v>200</v>
      </c>
      <c r="B26" s="28">
        <v>-4674398</v>
      </c>
      <c r="C26" s="28">
        <v>-2041386</v>
      </c>
      <c r="D26" s="28">
        <v>-549678</v>
      </c>
      <c r="E26" s="22">
        <v>312485</v>
      </c>
      <c r="F26" s="28">
        <v>-2566591</v>
      </c>
      <c r="G26" s="28">
        <v>-1936327</v>
      </c>
      <c r="H26" s="28">
        <v>-996567</v>
      </c>
      <c r="I26" s="22">
        <v>-82648</v>
      </c>
      <c r="J26" s="28">
        <v>-3498681</v>
      </c>
      <c r="K26" s="28">
        <v>-2467994</v>
      </c>
      <c r="L26" s="28">
        <v>-1226511</v>
      </c>
      <c r="M26" s="22">
        <v>1066807</v>
      </c>
    </row>
    <row r="27" spans="1:13" ht="11.25">
      <c r="A27" s="6" t="s">
        <v>201</v>
      </c>
      <c r="B27" s="28">
        <v>-101899</v>
      </c>
      <c r="C27" s="28">
        <v>-383906</v>
      </c>
      <c r="D27" s="28">
        <v>-795087</v>
      </c>
      <c r="E27" s="22">
        <v>576847</v>
      </c>
      <c r="F27" s="28">
        <v>-75163</v>
      </c>
      <c r="G27" s="28">
        <v>-261865</v>
      </c>
      <c r="H27" s="28">
        <v>-430008</v>
      </c>
      <c r="I27" s="22">
        <v>-932526</v>
      </c>
      <c r="J27" s="28">
        <v>-1171554</v>
      </c>
      <c r="K27" s="28">
        <v>-955373</v>
      </c>
      <c r="L27" s="28">
        <v>-997363</v>
      </c>
      <c r="M27" s="22">
        <v>-345548</v>
      </c>
    </row>
    <row r="28" spans="1:13" ht="11.25">
      <c r="A28" s="6" t="s">
        <v>202</v>
      </c>
      <c r="B28" s="28">
        <v>-184601</v>
      </c>
      <c r="C28" s="28">
        <v>-89549</v>
      </c>
      <c r="D28" s="28">
        <v>-21247</v>
      </c>
      <c r="E28" s="22">
        <v>36074</v>
      </c>
      <c r="F28" s="28">
        <v>-65396</v>
      </c>
      <c r="G28" s="28">
        <v>-95546</v>
      </c>
      <c r="H28" s="28">
        <v>-516</v>
      </c>
      <c r="I28" s="22">
        <v>-173997</v>
      </c>
      <c r="J28" s="28">
        <v>-272325</v>
      </c>
      <c r="K28" s="28">
        <v>-273345</v>
      </c>
      <c r="L28" s="28">
        <v>-179795</v>
      </c>
      <c r="M28" s="22">
        <v>115592</v>
      </c>
    </row>
    <row r="29" spans="1:13" ht="11.25">
      <c r="A29" s="6" t="s">
        <v>203</v>
      </c>
      <c r="B29" s="28">
        <v>142859</v>
      </c>
      <c r="C29" s="28">
        <v>76242</v>
      </c>
      <c r="D29" s="28">
        <v>53176</v>
      </c>
      <c r="E29" s="22">
        <v>-337</v>
      </c>
      <c r="F29" s="28">
        <v>242059</v>
      </c>
      <c r="G29" s="28">
        <v>123712</v>
      </c>
      <c r="H29" s="28">
        <v>187398</v>
      </c>
      <c r="I29" s="22">
        <v>5528</v>
      </c>
      <c r="J29" s="28">
        <v>186210</v>
      </c>
      <c r="K29" s="28">
        <v>92620</v>
      </c>
      <c r="L29" s="28">
        <v>66601</v>
      </c>
      <c r="M29" s="22">
        <v>-136003</v>
      </c>
    </row>
    <row r="30" spans="1:13" ht="11.25">
      <c r="A30" s="6" t="s">
        <v>42</v>
      </c>
      <c r="B30" s="28">
        <v>-66901</v>
      </c>
      <c r="C30" s="28">
        <v>-207879</v>
      </c>
      <c r="D30" s="28">
        <v>-154027</v>
      </c>
      <c r="E30" s="22">
        <v>42214</v>
      </c>
      <c r="F30" s="28">
        <v>65947</v>
      </c>
      <c r="G30" s="28">
        <v>-177776</v>
      </c>
      <c r="H30" s="28">
        <v>-172634</v>
      </c>
      <c r="I30" s="22">
        <v>197756</v>
      </c>
      <c r="J30" s="28">
        <v>356286</v>
      </c>
      <c r="K30" s="28">
        <v>19435</v>
      </c>
      <c r="L30" s="28">
        <v>338640</v>
      </c>
      <c r="M30" s="22">
        <v>-169277</v>
      </c>
    </row>
    <row r="31" spans="1:13" ht="11.25">
      <c r="A31" s="6" t="s">
        <v>204</v>
      </c>
      <c r="B31" s="28">
        <v>-269824</v>
      </c>
      <c r="C31" s="28">
        <v>2429990</v>
      </c>
      <c r="D31" s="28">
        <v>2367979</v>
      </c>
      <c r="E31" s="22">
        <v>2431278</v>
      </c>
      <c r="F31" s="28">
        <v>1389847</v>
      </c>
      <c r="G31" s="28">
        <v>2278344</v>
      </c>
      <c r="H31" s="28">
        <v>2684026</v>
      </c>
      <c r="I31" s="22">
        <v>4313218</v>
      </c>
      <c r="J31" s="28">
        <v>3749136</v>
      </c>
      <c r="K31" s="28">
        <v>4345523</v>
      </c>
      <c r="L31" s="28">
        <v>4811646</v>
      </c>
      <c r="M31" s="22">
        <v>2466006</v>
      </c>
    </row>
    <row r="32" spans="1:13" ht="11.25">
      <c r="A32" s="6" t="s">
        <v>205</v>
      </c>
      <c r="B32" s="28">
        <v>33053</v>
      </c>
      <c r="C32" s="28">
        <v>18586</v>
      </c>
      <c r="D32" s="28">
        <v>17452</v>
      </c>
      <c r="E32" s="22">
        <v>34349</v>
      </c>
      <c r="F32" s="28">
        <v>32589</v>
      </c>
      <c r="G32" s="28">
        <v>17972</v>
      </c>
      <c r="H32" s="28">
        <v>16190</v>
      </c>
      <c r="I32" s="22">
        <v>37790</v>
      </c>
      <c r="J32" s="28">
        <v>34884</v>
      </c>
      <c r="K32" s="28">
        <v>21078</v>
      </c>
      <c r="L32" s="28">
        <v>18410</v>
      </c>
      <c r="M32" s="22">
        <v>40893</v>
      </c>
    </row>
    <row r="33" spans="1:13" ht="11.25">
      <c r="A33" s="6" t="s">
        <v>206</v>
      </c>
      <c r="B33" s="28">
        <v>-20425</v>
      </c>
      <c r="C33" s="28">
        <v>-13604</v>
      </c>
      <c r="D33" s="28">
        <v>-7288</v>
      </c>
      <c r="E33" s="22">
        <v>-48383</v>
      </c>
      <c r="F33" s="28">
        <v>-35120</v>
      </c>
      <c r="G33" s="28">
        <v>-24569</v>
      </c>
      <c r="H33" s="28">
        <v>-12902</v>
      </c>
      <c r="I33" s="22">
        <v>-76418</v>
      </c>
      <c r="J33" s="28">
        <v>-55088</v>
      </c>
      <c r="K33" s="28">
        <v>-38082</v>
      </c>
      <c r="L33" s="28">
        <v>-19743</v>
      </c>
      <c r="M33" s="22">
        <v>-114375</v>
      </c>
    </row>
    <row r="34" spans="1:13" ht="11.25">
      <c r="A34" s="6" t="s">
        <v>207</v>
      </c>
      <c r="B34" s="28">
        <v>-23660</v>
      </c>
      <c r="C34" s="28">
        <v>-14095</v>
      </c>
      <c r="D34" s="28"/>
      <c r="E34" s="22">
        <v>-140934</v>
      </c>
      <c r="F34" s="28">
        <v>-25896</v>
      </c>
      <c r="G34" s="28">
        <v>-24095</v>
      </c>
      <c r="H34" s="28"/>
      <c r="I34" s="22">
        <v>-156749</v>
      </c>
      <c r="J34" s="28"/>
      <c r="K34" s="28"/>
      <c r="L34" s="28"/>
      <c r="M34" s="22">
        <v>-163894</v>
      </c>
    </row>
    <row r="35" spans="1:13" ht="11.25">
      <c r="A35" s="6" t="s">
        <v>208</v>
      </c>
      <c r="B35" s="28">
        <v>-360657</v>
      </c>
      <c r="C35" s="28">
        <v>-271512</v>
      </c>
      <c r="D35" s="28">
        <v>-252607</v>
      </c>
      <c r="E35" s="22">
        <v>-371801</v>
      </c>
      <c r="F35" s="28">
        <v>-360581</v>
      </c>
      <c r="G35" s="28">
        <v>-257174</v>
      </c>
      <c r="H35" s="28">
        <v>-256561</v>
      </c>
      <c r="I35" s="22">
        <v>-285211</v>
      </c>
      <c r="J35" s="28">
        <v>-335237</v>
      </c>
      <c r="K35" s="28">
        <v>-281346</v>
      </c>
      <c r="L35" s="28">
        <v>-255283</v>
      </c>
      <c r="M35" s="22">
        <v>-291567</v>
      </c>
    </row>
    <row r="36" spans="1:13" ht="12" thickBot="1">
      <c r="A36" s="5" t="s">
        <v>209</v>
      </c>
      <c r="B36" s="29">
        <v>-641515</v>
      </c>
      <c r="C36" s="29">
        <v>2149363</v>
      </c>
      <c r="D36" s="29">
        <v>2117456</v>
      </c>
      <c r="E36" s="23">
        <v>1904508</v>
      </c>
      <c r="F36" s="29">
        <v>1000838</v>
      </c>
      <c r="G36" s="29">
        <v>1990478</v>
      </c>
      <c r="H36" s="29">
        <v>2410589</v>
      </c>
      <c r="I36" s="23">
        <v>3832630</v>
      </c>
      <c r="J36" s="29">
        <v>3362828</v>
      </c>
      <c r="K36" s="29">
        <v>4026578</v>
      </c>
      <c r="L36" s="29">
        <v>4542669</v>
      </c>
      <c r="M36" s="23">
        <v>1892399</v>
      </c>
    </row>
    <row r="37" spans="1:13" ht="12" thickTop="1">
      <c r="A37" s="6" t="s">
        <v>210</v>
      </c>
      <c r="B37" s="28">
        <v>-46843</v>
      </c>
      <c r="C37" s="28">
        <v>-22812</v>
      </c>
      <c r="D37" s="28">
        <v>-18912</v>
      </c>
      <c r="E37" s="22">
        <v>-97105</v>
      </c>
      <c r="F37" s="28">
        <v>-48562</v>
      </c>
      <c r="G37" s="28">
        <v>-25493</v>
      </c>
      <c r="H37" s="28">
        <v>-17193</v>
      </c>
      <c r="I37" s="22">
        <v>-105169</v>
      </c>
      <c r="J37" s="28">
        <v>-51403</v>
      </c>
      <c r="K37" s="28">
        <v>-19255</v>
      </c>
      <c r="L37" s="28">
        <v>-2100</v>
      </c>
      <c r="M37" s="22">
        <v>-113836</v>
      </c>
    </row>
    <row r="38" spans="1:13" ht="11.25">
      <c r="A38" s="6" t="s">
        <v>211</v>
      </c>
      <c r="B38" s="28">
        <v>35129</v>
      </c>
      <c r="C38" s="28">
        <v>15000</v>
      </c>
      <c r="D38" s="28">
        <v>15000</v>
      </c>
      <c r="E38" s="22">
        <v>98793</v>
      </c>
      <c r="F38" s="28">
        <v>45199</v>
      </c>
      <c r="G38" s="28">
        <v>25067</v>
      </c>
      <c r="H38" s="28">
        <v>15067</v>
      </c>
      <c r="I38" s="22">
        <v>147099</v>
      </c>
      <c r="J38" s="28">
        <v>97129</v>
      </c>
      <c r="K38" s="28">
        <v>67093</v>
      </c>
      <c r="L38" s="28">
        <v>10000</v>
      </c>
      <c r="M38" s="22">
        <v>75911</v>
      </c>
    </row>
    <row r="39" spans="1:13" ht="11.25">
      <c r="A39" s="6" t="s">
        <v>212</v>
      </c>
      <c r="B39" s="28">
        <v>-335</v>
      </c>
      <c r="C39" s="28">
        <v>-211</v>
      </c>
      <c r="D39" s="28">
        <v>-121</v>
      </c>
      <c r="E39" s="22">
        <v>-417</v>
      </c>
      <c r="F39" s="28">
        <v>-327</v>
      </c>
      <c r="G39" s="28">
        <v>-207</v>
      </c>
      <c r="H39" s="28">
        <v>-90</v>
      </c>
      <c r="I39" s="22">
        <v>-395</v>
      </c>
      <c r="J39" s="28">
        <v>-281</v>
      </c>
      <c r="K39" s="28">
        <v>-191</v>
      </c>
      <c r="L39" s="28">
        <v>-90</v>
      </c>
      <c r="M39" s="22">
        <v>-407</v>
      </c>
    </row>
    <row r="40" spans="1:13" ht="11.25">
      <c r="A40" s="6" t="s">
        <v>213</v>
      </c>
      <c r="B40" s="28">
        <v>14010</v>
      </c>
      <c r="C40" s="28">
        <v>14010</v>
      </c>
      <c r="D40" s="28"/>
      <c r="E40" s="22">
        <v>4965</v>
      </c>
      <c r="F40" s="28">
        <v>4955</v>
      </c>
      <c r="G40" s="28">
        <v>2100</v>
      </c>
      <c r="H40" s="28"/>
      <c r="I40" s="22">
        <v>2140</v>
      </c>
      <c r="J40" s="28">
        <v>1900</v>
      </c>
      <c r="K40" s="28">
        <v>1900</v>
      </c>
      <c r="L40" s="28"/>
      <c r="M40" s="22">
        <v>18765</v>
      </c>
    </row>
    <row r="41" spans="1:13" ht="11.25">
      <c r="A41" s="6" t="s">
        <v>214</v>
      </c>
      <c r="B41" s="28">
        <v>-647993</v>
      </c>
      <c r="C41" s="28">
        <v>-455911</v>
      </c>
      <c r="D41" s="28">
        <v>-183681</v>
      </c>
      <c r="E41" s="22">
        <v>-757235</v>
      </c>
      <c r="F41" s="28">
        <v>-663368</v>
      </c>
      <c r="G41" s="28">
        <v>-415983</v>
      </c>
      <c r="H41" s="28">
        <v>-175317</v>
      </c>
      <c r="I41" s="22">
        <v>-660633</v>
      </c>
      <c r="J41" s="28">
        <v>-1149938</v>
      </c>
      <c r="K41" s="28">
        <v>-893751</v>
      </c>
      <c r="L41" s="28">
        <v>-551666</v>
      </c>
      <c r="M41" s="22">
        <v>-1350876</v>
      </c>
    </row>
    <row r="42" spans="1:13" ht="11.25">
      <c r="A42" s="6" t="s">
        <v>215</v>
      </c>
      <c r="B42" s="28">
        <v>62606</v>
      </c>
      <c r="C42" s="28">
        <v>53375</v>
      </c>
      <c r="D42" s="28">
        <v>422</v>
      </c>
      <c r="E42" s="22">
        <v>121716</v>
      </c>
      <c r="F42" s="28">
        <v>126285</v>
      </c>
      <c r="G42" s="28">
        <v>5012</v>
      </c>
      <c r="H42" s="28">
        <v>3992</v>
      </c>
      <c r="I42" s="22">
        <v>14900</v>
      </c>
      <c r="J42" s="28">
        <v>253664</v>
      </c>
      <c r="K42" s="28">
        <v>204023</v>
      </c>
      <c r="L42" s="28">
        <v>152659</v>
      </c>
      <c r="M42" s="22">
        <v>232722</v>
      </c>
    </row>
    <row r="43" spans="1:13" ht="11.25">
      <c r="A43" s="6" t="s">
        <v>216</v>
      </c>
      <c r="B43" s="28">
        <v>-14510</v>
      </c>
      <c r="C43" s="28">
        <v>-6500</v>
      </c>
      <c r="D43" s="28">
        <v>-1900</v>
      </c>
      <c r="E43" s="22">
        <v>-27159</v>
      </c>
      <c r="F43" s="28">
        <v>-21129</v>
      </c>
      <c r="G43" s="28">
        <v>-9090</v>
      </c>
      <c r="H43" s="28">
        <v>-1840</v>
      </c>
      <c r="I43" s="22">
        <v>-71716</v>
      </c>
      <c r="J43" s="28">
        <v>-58564</v>
      </c>
      <c r="K43" s="28">
        <v>-35764</v>
      </c>
      <c r="L43" s="28">
        <v>-16634</v>
      </c>
      <c r="M43" s="22">
        <v>-76158</v>
      </c>
    </row>
    <row r="44" spans="1:13" ht="11.25">
      <c r="A44" s="6" t="s">
        <v>217</v>
      </c>
      <c r="B44" s="28">
        <v>35002</v>
      </c>
      <c r="C44" s="28">
        <v>25232</v>
      </c>
      <c r="D44" s="28">
        <v>16724</v>
      </c>
      <c r="E44" s="22">
        <v>55730</v>
      </c>
      <c r="F44" s="28">
        <v>46527</v>
      </c>
      <c r="G44" s="28">
        <v>32723</v>
      </c>
      <c r="H44" s="28">
        <v>18170</v>
      </c>
      <c r="I44" s="22">
        <v>79898</v>
      </c>
      <c r="J44" s="28">
        <v>64366</v>
      </c>
      <c r="K44" s="28">
        <v>41648</v>
      </c>
      <c r="L44" s="28">
        <v>15222</v>
      </c>
      <c r="M44" s="22">
        <v>69597</v>
      </c>
    </row>
    <row r="45" spans="1:13" ht="11.25">
      <c r="A45" s="6" t="s">
        <v>218</v>
      </c>
      <c r="B45" s="28"/>
      <c r="C45" s="28"/>
      <c r="D45" s="28"/>
      <c r="E45" s="22"/>
      <c r="F45" s="28">
        <v>-17797</v>
      </c>
      <c r="G45" s="28">
        <v>-8672</v>
      </c>
      <c r="H45" s="28">
        <v>-4740</v>
      </c>
      <c r="I45" s="22"/>
      <c r="J45" s="28">
        <v>-26528</v>
      </c>
      <c r="K45" s="28">
        <v>-12258</v>
      </c>
      <c r="L45" s="28">
        <v>-900</v>
      </c>
      <c r="M45" s="22"/>
    </row>
    <row r="46" spans="1:13" ht="11.25">
      <c r="A46" s="6" t="s">
        <v>219</v>
      </c>
      <c r="B46" s="28">
        <v>98114</v>
      </c>
      <c r="C46" s="28">
        <v>66313</v>
      </c>
      <c r="D46" s="28">
        <v>49096</v>
      </c>
      <c r="E46" s="22"/>
      <c r="F46" s="28">
        <v>6276</v>
      </c>
      <c r="G46" s="28">
        <v>12399</v>
      </c>
      <c r="H46" s="28">
        <v>14640</v>
      </c>
      <c r="I46" s="22"/>
      <c r="J46" s="28"/>
      <c r="K46" s="28"/>
      <c r="L46" s="28">
        <v>19995</v>
      </c>
      <c r="M46" s="22"/>
    </row>
    <row r="47" spans="1:13" ht="12" thickBot="1">
      <c r="A47" s="5" t="s">
        <v>220</v>
      </c>
      <c r="B47" s="29">
        <v>-464820</v>
      </c>
      <c r="C47" s="29">
        <v>-311503</v>
      </c>
      <c r="D47" s="29">
        <v>-123371</v>
      </c>
      <c r="E47" s="23">
        <v>-580801</v>
      </c>
      <c r="F47" s="29">
        <v>-521942</v>
      </c>
      <c r="G47" s="29">
        <v>-382144</v>
      </c>
      <c r="H47" s="29">
        <v>-147309</v>
      </c>
      <c r="I47" s="23">
        <v>-575017</v>
      </c>
      <c r="J47" s="29">
        <v>-847702</v>
      </c>
      <c r="K47" s="29">
        <v>-629189</v>
      </c>
      <c r="L47" s="29">
        <v>-373513</v>
      </c>
      <c r="M47" s="23">
        <v>-1096652</v>
      </c>
    </row>
    <row r="48" spans="1:13" ht="12" thickTop="1">
      <c r="A48" s="6" t="s">
        <v>0</v>
      </c>
      <c r="B48" s="28">
        <v>2665000</v>
      </c>
      <c r="C48" s="28">
        <v>-870000</v>
      </c>
      <c r="D48" s="28">
        <v>-1465000</v>
      </c>
      <c r="E48" s="22">
        <v>370000</v>
      </c>
      <c r="F48" s="28">
        <v>960000</v>
      </c>
      <c r="G48" s="28">
        <v>-1075000</v>
      </c>
      <c r="H48" s="28">
        <v>-2300000</v>
      </c>
      <c r="I48" s="22">
        <v>-1255000</v>
      </c>
      <c r="J48" s="28">
        <v>-720000</v>
      </c>
      <c r="K48" s="28">
        <v>-2940000</v>
      </c>
      <c r="L48" s="28">
        <v>-3560000</v>
      </c>
      <c r="M48" s="22">
        <v>10000</v>
      </c>
    </row>
    <row r="49" spans="1:13" ht="11.25">
      <c r="A49" s="6" t="s">
        <v>1</v>
      </c>
      <c r="B49" s="28">
        <v>20000</v>
      </c>
      <c r="C49" s="28">
        <v>20000</v>
      </c>
      <c r="D49" s="28">
        <v>20000</v>
      </c>
      <c r="E49" s="22">
        <v>30000</v>
      </c>
      <c r="F49" s="28"/>
      <c r="G49" s="28"/>
      <c r="H49" s="28"/>
      <c r="I49" s="22"/>
      <c r="J49" s="28"/>
      <c r="K49" s="28"/>
      <c r="L49" s="28"/>
      <c r="M49" s="22">
        <v>500000</v>
      </c>
    </row>
    <row r="50" spans="1:13" ht="11.25">
      <c r="A50" s="6" t="s">
        <v>2</v>
      </c>
      <c r="B50" s="28">
        <v>-1063385</v>
      </c>
      <c r="C50" s="28">
        <v>-792746</v>
      </c>
      <c r="D50" s="28">
        <v>-421290</v>
      </c>
      <c r="E50" s="22">
        <v>-1670498</v>
      </c>
      <c r="F50" s="28">
        <v>-1151624</v>
      </c>
      <c r="G50" s="28">
        <v>-834416</v>
      </c>
      <c r="H50" s="28">
        <v>-417208</v>
      </c>
      <c r="I50" s="22">
        <v>-1679949</v>
      </c>
      <c r="J50" s="28">
        <v>-1162301</v>
      </c>
      <c r="K50" s="28">
        <v>-844015</v>
      </c>
      <c r="L50" s="28">
        <v>-422206</v>
      </c>
      <c r="M50" s="22">
        <v>-1766578</v>
      </c>
    </row>
    <row r="51" spans="1:13" ht="11.25">
      <c r="A51" s="6" t="s">
        <v>3</v>
      </c>
      <c r="B51" s="28">
        <v>-2045</v>
      </c>
      <c r="C51" s="28">
        <v>-2045</v>
      </c>
      <c r="D51" s="28">
        <v>-647</v>
      </c>
      <c r="E51" s="22">
        <v>-50639</v>
      </c>
      <c r="F51" s="28">
        <v>-43116</v>
      </c>
      <c r="G51" s="28">
        <v>-43109</v>
      </c>
      <c r="H51" s="28">
        <v>-30147</v>
      </c>
      <c r="I51" s="22">
        <v>-121121</v>
      </c>
      <c r="J51" s="28">
        <v>-120659</v>
      </c>
      <c r="K51" s="28">
        <v>-37971</v>
      </c>
      <c r="L51" s="28">
        <v>-562</v>
      </c>
      <c r="M51" s="22">
        <v>-3558</v>
      </c>
    </row>
    <row r="52" spans="1:13" ht="11.25">
      <c r="A52" s="6" t="s">
        <v>4</v>
      </c>
      <c r="B52" s="28"/>
      <c r="C52" s="28"/>
      <c r="D52" s="28"/>
      <c r="E52" s="22">
        <v>821</v>
      </c>
      <c r="F52" s="28">
        <v>302</v>
      </c>
      <c r="G52" s="28">
        <v>154</v>
      </c>
      <c r="H52" s="28">
        <v>154</v>
      </c>
      <c r="I52" s="22">
        <v>730</v>
      </c>
      <c r="J52" s="28">
        <v>512</v>
      </c>
      <c r="K52" s="28">
        <v>334</v>
      </c>
      <c r="L52" s="28">
        <v>233</v>
      </c>
      <c r="M52" s="22">
        <v>575</v>
      </c>
    </row>
    <row r="53" spans="1:13" ht="11.25">
      <c r="A53" s="6" t="s">
        <v>5</v>
      </c>
      <c r="B53" s="28">
        <v>-267173</v>
      </c>
      <c r="C53" s="28">
        <v>-164436</v>
      </c>
      <c r="D53" s="28">
        <v>-164436</v>
      </c>
      <c r="E53" s="22">
        <v>-186234</v>
      </c>
      <c r="F53" s="28">
        <v>-186234</v>
      </c>
      <c r="G53" s="28">
        <v>-103893</v>
      </c>
      <c r="H53" s="28">
        <v>-103895</v>
      </c>
      <c r="I53" s="22">
        <v>-190934</v>
      </c>
      <c r="J53" s="28">
        <v>-190934</v>
      </c>
      <c r="K53" s="28">
        <v>-106445</v>
      </c>
      <c r="L53" s="28">
        <v>-106445</v>
      </c>
      <c r="M53" s="22">
        <v>-170635</v>
      </c>
    </row>
    <row r="54" spans="1:13" ht="11.25">
      <c r="A54" s="6" t="s">
        <v>6</v>
      </c>
      <c r="B54" s="28"/>
      <c r="C54" s="28"/>
      <c r="D54" s="28"/>
      <c r="E54" s="22">
        <v>-2801</v>
      </c>
      <c r="F54" s="28">
        <v>-1201</v>
      </c>
      <c r="G54" s="28">
        <v>-1201</v>
      </c>
      <c r="H54" s="28">
        <v>-1201</v>
      </c>
      <c r="I54" s="22">
        <v>-4124</v>
      </c>
      <c r="J54" s="28">
        <v>-2524</v>
      </c>
      <c r="K54" s="28">
        <v>-2524</v>
      </c>
      <c r="L54" s="28">
        <v>-2524</v>
      </c>
      <c r="M54" s="22">
        <v>-8612</v>
      </c>
    </row>
    <row r="55" spans="1:13" ht="12" thickBot="1">
      <c r="A55" s="5" t="s">
        <v>7</v>
      </c>
      <c r="B55" s="29">
        <v>1352396</v>
      </c>
      <c r="C55" s="29">
        <v>-1809227</v>
      </c>
      <c r="D55" s="29">
        <v>-2031373</v>
      </c>
      <c r="E55" s="23">
        <v>-1509351</v>
      </c>
      <c r="F55" s="29">
        <v>-421873</v>
      </c>
      <c r="G55" s="29">
        <v>-2057465</v>
      </c>
      <c r="H55" s="29">
        <v>-2852297</v>
      </c>
      <c r="I55" s="23">
        <v>-3250399</v>
      </c>
      <c r="J55" s="29">
        <v>-2195907</v>
      </c>
      <c r="K55" s="29">
        <v>-3930623</v>
      </c>
      <c r="L55" s="29">
        <v>-4091506</v>
      </c>
      <c r="M55" s="23">
        <v>-1438807</v>
      </c>
    </row>
    <row r="56" spans="1:13" ht="12" thickTop="1">
      <c r="A56" s="7" t="s">
        <v>8</v>
      </c>
      <c r="B56" s="28"/>
      <c r="C56" s="28"/>
      <c r="D56" s="28"/>
      <c r="E56" s="22"/>
      <c r="F56" s="28"/>
      <c r="G56" s="28"/>
      <c r="H56" s="28"/>
      <c r="I56" s="22"/>
      <c r="J56" s="28"/>
      <c r="K56" s="28"/>
      <c r="L56" s="28"/>
      <c r="M56" s="22"/>
    </row>
    <row r="57" spans="1:13" ht="11.25">
      <c r="A57" s="7" t="s">
        <v>9</v>
      </c>
      <c r="B57" s="28">
        <v>246060</v>
      </c>
      <c r="C57" s="28">
        <v>28633</v>
      </c>
      <c r="D57" s="28">
        <v>-37288</v>
      </c>
      <c r="E57" s="22">
        <v>-185644</v>
      </c>
      <c r="F57" s="28">
        <v>57022</v>
      </c>
      <c r="G57" s="28">
        <v>-449131</v>
      </c>
      <c r="H57" s="28">
        <v>-589017</v>
      </c>
      <c r="I57" s="22">
        <v>7212</v>
      </c>
      <c r="J57" s="28">
        <v>319219</v>
      </c>
      <c r="K57" s="28">
        <v>-533233</v>
      </c>
      <c r="L57" s="28">
        <v>77649</v>
      </c>
      <c r="M57" s="22">
        <v>-643060</v>
      </c>
    </row>
    <row r="58" spans="1:13" ht="11.25">
      <c r="A58" s="7" t="s">
        <v>10</v>
      </c>
      <c r="B58" s="28">
        <v>1117602</v>
      </c>
      <c r="C58" s="28">
        <v>1117602</v>
      </c>
      <c r="D58" s="28">
        <v>1117602</v>
      </c>
      <c r="E58" s="22">
        <v>1303246</v>
      </c>
      <c r="F58" s="28">
        <v>1303246</v>
      </c>
      <c r="G58" s="28">
        <v>1303246</v>
      </c>
      <c r="H58" s="28">
        <v>1303246</v>
      </c>
      <c r="I58" s="22">
        <v>1296034</v>
      </c>
      <c r="J58" s="28">
        <v>1296034</v>
      </c>
      <c r="K58" s="28">
        <v>1296034</v>
      </c>
      <c r="L58" s="28">
        <v>1296034</v>
      </c>
      <c r="M58" s="22">
        <v>1939094</v>
      </c>
    </row>
    <row r="59" spans="1:13" ht="12" thickBot="1">
      <c r="A59" s="7" t="s">
        <v>10</v>
      </c>
      <c r="B59" s="28">
        <v>1363662</v>
      </c>
      <c r="C59" s="28">
        <v>1146235</v>
      </c>
      <c r="D59" s="28">
        <v>1080313</v>
      </c>
      <c r="E59" s="22">
        <v>1117602</v>
      </c>
      <c r="F59" s="28">
        <v>1360269</v>
      </c>
      <c r="G59" s="28">
        <v>854115</v>
      </c>
      <c r="H59" s="28">
        <v>714229</v>
      </c>
      <c r="I59" s="22">
        <v>1303246</v>
      </c>
      <c r="J59" s="28">
        <v>1615253</v>
      </c>
      <c r="K59" s="28">
        <v>762800</v>
      </c>
      <c r="L59" s="28">
        <v>1373683</v>
      </c>
      <c r="M59" s="22">
        <v>1296034</v>
      </c>
    </row>
    <row r="60" spans="1:13" ht="12" thickTop="1">
      <c r="A60" s="8"/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</row>
    <row r="62" ht="11.25">
      <c r="A62" s="20" t="s">
        <v>114</v>
      </c>
    </row>
    <row r="63" ht="11.25">
      <c r="A63" s="20" t="s">
        <v>115</v>
      </c>
    </row>
  </sheetData>
  <mergeCells count="1">
    <mergeCell ref="B6:M6"/>
  </mergeCells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2:M67"/>
  <sheetViews>
    <sheetView workbookViewId="0" topLeftCell="A1">
      <selection activeCell="A1" sqref="A1"/>
    </sheetView>
  </sheetViews>
  <sheetFormatPr defaultColWidth="9.33203125" defaultRowHeight="11.25"/>
  <cols>
    <col min="1" max="1" width="38.83203125" style="0" customWidth="1"/>
    <col min="2" max="13" width="17.83203125" style="0" customWidth="1"/>
  </cols>
  <sheetData>
    <row r="1" ht="12" thickBot="1"/>
    <row r="2" spans="1:13" ht="12" thickTop="1">
      <c r="A2" s="10" t="s">
        <v>110</v>
      </c>
      <c r="B2" s="14">
        <v>1940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</row>
    <row r="3" spans="1:13" ht="12" thickBot="1">
      <c r="A3" s="11" t="s">
        <v>111</v>
      </c>
      <c r="B3" s="1" t="s">
        <v>112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2" thickTop="1">
      <c r="A4" s="10" t="s">
        <v>18</v>
      </c>
      <c r="B4" s="15" t="str">
        <f>HYPERLINK("http://www.kabupro.jp/mark/20110214/S0007PQZ.htm","四半期報告書")</f>
        <v>四半期報告書</v>
      </c>
      <c r="C4" s="15" t="str">
        <f>HYPERLINK("http://www.kabupro.jp/mark/20101115/S000751H.htm","四半期報告書")</f>
        <v>四半期報告書</v>
      </c>
      <c r="D4" s="15" t="str">
        <f>HYPERLINK("http://www.kabupro.jp/mark/20100810/S0006IGZ.htm","四半期報告書")</f>
        <v>四半期報告書</v>
      </c>
      <c r="E4" s="15" t="str">
        <f>HYPERLINK("http://www.kabupro.jp/mark/20110214/S0007PQZ.htm","四半期報告書")</f>
        <v>四半期報告書</v>
      </c>
      <c r="F4" s="15" t="str">
        <f>HYPERLINK("http://www.kabupro.jp/mark/20100212/S000549B.htm","四半期報告書")</f>
        <v>四半期報告書</v>
      </c>
      <c r="G4" s="15" t="str">
        <f>HYPERLINK("http://www.kabupro.jp/mark/20091113/S0004HQK.htm","四半期報告書")</f>
        <v>四半期報告書</v>
      </c>
      <c r="H4" s="15" t="str">
        <f>HYPERLINK("http://www.kabupro.jp/mark/20090813/S0003V6Y.htm","四半期報告書")</f>
        <v>四半期報告書</v>
      </c>
      <c r="I4" s="15" t="str">
        <f>HYPERLINK("http://www.kabupro.jp/mark/20100624/S0005X3P.htm","有価証券報告書")</f>
        <v>有価証券報告書</v>
      </c>
      <c r="J4" s="15" t="str">
        <f>HYPERLINK("http://www.kabupro.jp/mark/20090213/S0002HLG.htm","四半期報告書")</f>
        <v>四半期報告書</v>
      </c>
      <c r="K4" s="15" t="str">
        <f>HYPERLINK("http://www.kabupro.jp/mark/20081113/S0001QP9.htm","四半期報告書")</f>
        <v>四半期報告書</v>
      </c>
      <c r="L4" s="15" t="str">
        <f>HYPERLINK("http://www.kabupro.jp/mark/20080813/S0001462.htm","四半期報告書")</f>
        <v>四半期報告書</v>
      </c>
      <c r="M4" s="15" t="str">
        <f>HYPERLINK("http://www.kabupro.jp/mark/20090622/S0003AKK.htm","有価証券報告書")</f>
        <v>有価証券報告書</v>
      </c>
    </row>
    <row r="5" spans="1:13" ht="12" thickBot="1">
      <c r="A5" s="11" t="s">
        <v>19</v>
      </c>
      <c r="B5" s="1" t="s">
        <v>157</v>
      </c>
      <c r="C5" s="1" t="s">
        <v>160</v>
      </c>
      <c r="D5" s="1" t="s">
        <v>162</v>
      </c>
      <c r="E5" s="1" t="s">
        <v>157</v>
      </c>
      <c r="F5" s="1" t="s">
        <v>164</v>
      </c>
      <c r="G5" s="1" t="s">
        <v>166</v>
      </c>
      <c r="H5" s="1" t="s">
        <v>168</v>
      </c>
      <c r="I5" s="1" t="s">
        <v>25</v>
      </c>
      <c r="J5" s="1" t="s">
        <v>170</v>
      </c>
      <c r="K5" s="1" t="s">
        <v>172</v>
      </c>
      <c r="L5" s="1" t="s">
        <v>174</v>
      </c>
      <c r="M5" s="1" t="s">
        <v>29</v>
      </c>
    </row>
    <row r="6" spans="1:13" ht="12.75" thickBot="1" thickTop="1">
      <c r="A6" s="10" t="s">
        <v>20</v>
      </c>
      <c r="B6" s="18" t="s">
        <v>185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</row>
    <row r="7" spans="1:13" ht="12" thickTop="1">
      <c r="A7" s="12" t="s">
        <v>21</v>
      </c>
      <c r="B7" s="14" t="s">
        <v>158</v>
      </c>
      <c r="C7" s="14" t="s">
        <v>158</v>
      </c>
      <c r="D7" s="14" t="s">
        <v>158</v>
      </c>
      <c r="E7" s="16" t="s">
        <v>26</v>
      </c>
      <c r="F7" s="14" t="s">
        <v>158</v>
      </c>
      <c r="G7" s="14" t="s">
        <v>158</v>
      </c>
      <c r="H7" s="14" t="s">
        <v>158</v>
      </c>
      <c r="I7" s="16" t="s">
        <v>26</v>
      </c>
      <c r="J7" s="14" t="s">
        <v>158</v>
      </c>
      <c r="K7" s="14" t="s">
        <v>158</v>
      </c>
      <c r="L7" s="14" t="s">
        <v>158</v>
      </c>
      <c r="M7" s="16" t="s">
        <v>26</v>
      </c>
    </row>
    <row r="8" spans="1:13" ht="11.25">
      <c r="A8" s="13" t="s">
        <v>22</v>
      </c>
      <c r="B8" s="1"/>
      <c r="C8" s="1"/>
      <c r="D8" s="1"/>
      <c r="E8" s="17"/>
      <c r="F8" s="1"/>
      <c r="G8" s="1"/>
      <c r="H8" s="1"/>
      <c r="I8" s="17"/>
      <c r="J8" s="1"/>
      <c r="K8" s="1"/>
      <c r="L8" s="1"/>
      <c r="M8" s="17"/>
    </row>
    <row r="9" spans="1:13" ht="11.25">
      <c r="A9" s="13" t="s">
        <v>23</v>
      </c>
      <c r="B9" s="1" t="s">
        <v>159</v>
      </c>
      <c r="C9" s="1" t="s">
        <v>161</v>
      </c>
      <c r="D9" s="1" t="s">
        <v>163</v>
      </c>
      <c r="E9" s="17" t="s">
        <v>27</v>
      </c>
      <c r="F9" s="1" t="s">
        <v>165</v>
      </c>
      <c r="G9" s="1" t="s">
        <v>167</v>
      </c>
      <c r="H9" s="1" t="s">
        <v>169</v>
      </c>
      <c r="I9" s="17" t="s">
        <v>28</v>
      </c>
      <c r="J9" s="1" t="s">
        <v>171</v>
      </c>
      <c r="K9" s="1" t="s">
        <v>173</v>
      </c>
      <c r="L9" s="1" t="s">
        <v>175</v>
      </c>
      <c r="M9" s="17" t="s">
        <v>30</v>
      </c>
    </row>
    <row r="10" spans="1:13" ht="12" thickBot="1">
      <c r="A10" s="13" t="s">
        <v>24</v>
      </c>
      <c r="B10" s="1" t="s">
        <v>32</v>
      </c>
      <c r="C10" s="1" t="s">
        <v>32</v>
      </c>
      <c r="D10" s="1" t="s">
        <v>32</v>
      </c>
      <c r="E10" s="17" t="s">
        <v>32</v>
      </c>
      <c r="F10" s="1" t="s">
        <v>32</v>
      </c>
      <c r="G10" s="1" t="s">
        <v>32</v>
      </c>
      <c r="H10" s="1" t="s">
        <v>32</v>
      </c>
      <c r="I10" s="17" t="s">
        <v>32</v>
      </c>
      <c r="J10" s="1" t="s">
        <v>32</v>
      </c>
      <c r="K10" s="1" t="s">
        <v>32</v>
      </c>
      <c r="L10" s="1" t="s">
        <v>32</v>
      </c>
      <c r="M10" s="17" t="s">
        <v>32</v>
      </c>
    </row>
    <row r="11" spans="1:13" ht="12" thickTop="1">
      <c r="A11" s="9" t="s">
        <v>31</v>
      </c>
      <c r="B11" s="27">
        <v>1454721</v>
      </c>
      <c r="C11" s="27">
        <v>1228992</v>
      </c>
      <c r="D11" s="27">
        <v>1159770</v>
      </c>
      <c r="E11" s="21">
        <v>1188947</v>
      </c>
      <c r="F11" s="27">
        <v>1454666</v>
      </c>
      <c r="G11" s="27">
        <v>945574</v>
      </c>
      <c r="H11" s="27">
        <v>807389</v>
      </c>
      <c r="I11" s="21">
        <v>1394280</v>
      </c>
      <c r="J11" s="27">
        <v>1702490</v>
      </c>
      <c r="K11" s="27">
        <v>847926</v>
      </c>
      <c r="L11" s="27">
        <v>1498746</v>
      </c>
      <c r="M11" s="21">
        <v>1428997</v>
      </c>
    </row>
    <row r="12" spans="1:13" ht="11.25">
      <c r="A12" s="2" t="s">
        <v>176</v>
      </c>
      <c r="B12" s="28">
        <v>1318675</v>
      </c>
      <c r="C12" s="28">
        <v>1194520</v>
      </c>
      <c r="D12" s="28">
        <v>1283959</v>
      </c>
      <c r="E12" s="22">
        <v>1627039</v>
      </c>
      <c r="F12" s="28">
        <v>1125714</v>
      </c>
      <c r="G12" s="28">
        <v>1254142</v>
      </c>
      <c r="H12" s="28">
        <v>1033551</v>
      </c>
      <c r="I12" s="22">
        <v>1618229</v>
      </c>
      <c r="J12" s="28">
        <v>1158015</v>
      </c>
      <c r="K12" s="28">
        <v>1362798</v>
      </c>
      <c r="L12" s="28">
        <v>1307523</v>
      </c>
      <c r="M12" s="22">
        <v>2050842</v>
      </c>
    </row>
    <row r="13" spans="1:13" ht="11.25">
      <c r="A13" s="2" t="s">
        <v>34</v>
      </c>
      <c r="B13" s="28">
        <v>6499123</v>
      </c>
      <c r="C13" s="28">
        <v>6196582</v>
      </c>
      <c r="D13" s="28">
        <v>6555482</v>
      </c>
      <c r="E13" s="22">
        <v>9669424</v>
      </c>
      <c r="F13" s="28">
        <v>6704169</v>
      </c>
      <c r="G13" s="28">
        <v>5294733</v>
      </c>
      <c r="H13" s="28">
        <v>5318822</v>
      </c>
      <c r="I13" s="22">
        <v>8457878</v>
      </c>
      <c r="J13" s="28">
        <v>5190456</v>
      </c>
      <c r="K13" s="28">
        <v>4775781</v>
      </c>
      <c r="L13" s="28">
        <v>4843455</v>
      </c>
      <c r="M13" s="22">
        <v>10504530</v>
      </c>
    </row>
    <row r="14" spans="1:13" ht="11.25">
      <c r="A14" s="2" t="s">
        <v>177</v>
      </c>
      <c r="B14" s="28">
        <v>1311117</v>
      </c>
      <c r="C14" s="28">
        <v>1382661</v>
      </c>
      <c r="D14" s="28">
        <v>1426888</v>
      </c>
      <c r="E14" s="22">
        <v>1450190</v>
      </c>
      <c r="F14" s="28">
        <v>1563883</v>
      </c>
      <c r="G14" s="28">
        <v>1684909</v>
      </c>
      <c r="H14" s="28">
        <v>1695753</v>
      </c>
      <c r="I14" s="22">
        <v>1782314</v>
      </c>
      <c r="J14" s="28"/>
      <c r="K14" s="28"/>
      <c r="L14" s="28"/>
      <c r="M14" s="22"/>
    </row>
    <row r="15" spans="1:13" ht="11.25">
      <c r="A15" s="2" t="s">
        <v>37</v>
      </c>
      <c r="B15" s="28">
        <v>5567397</v>
      </c>
      <c r="C15" s="28">
        <v>3120226</v>
      </c>
      <c r="D15" s="28">
        <v>1476147</v>
      </c>
      <c r="E15" s="22">
        <v>1126559</v>
      </c>
      <c r="F15" s="28">
        <v>3876339</v>
      </c>
      <c r="G15" s="28">
        <v>3353762</v>
      </c>
      <c r="H15" s="28">
        <v>2267568</v>
      </c>
      <c r="I15" s="22">
        <v>1415989</v>
      </c>
      <c r="J15" s="28">
        <v>4186405</v>
      </c>
      <c r="K15" s="28">
        <v>3422977</v>
      </c>
      <c r="L15" s="28">
        <v>2152282</v>
      </c>
      <c r="M15" s="22">
        <v>1158708</v>
      </c>
    </row>
    <row r="16" spans="1:13" ht="11.25">
      <c r="A16" s="2" t="s">
        <v>36</v>
      </c>
      <c r="B16" s="28">
        <v>36244</v>
      </c>
      <c r="C16" s="28">
        <v>39539</v>
      </c>
      <c r="D16" s="28">
        <v>33398</v>
      </c>
      <c r="E16" s="22">
        <v>20548</v>
      </c>
      <c r="F16" s="28">
        <v>54572</v>
      </c>
      <c r="G16" s="28">
        <v>25669</v>
      </c>
      <c r="H16" s="28">
        <v>62171</v>
      </c>
      <c r="I16" s="22">
        <v>26447</v>
      </c>
      <c r="J16" s="28"/>
      <c r="K16" s="28"/>
      <c r="L16" s="28"/>
      <c r="M16" s="22"/>
    </row>
    <row r="17" spans="1:13" ht="11.25">
      <c r="A17" s="2" t="s">
        <v>178</v>
      </c>
      <c r="B17" s="28">
        <v>196910</v>
      </c>
      <c r="C17" s="28">
        <v>37142</v>
      </c>
      <c r="D17" s="28">
        <v>227631</v>
      </c>
      <c r="E17" s="22">
        <v>59707</v>
      </c>
      <c r="F17" s="28">
        <v>148967</v>
      </c>
      <c r="G17" s="28">
        <v>89991</v>
      </c>
      <c r="H17" s="28">
        <v>151335</v>
      </c>
      <c r="I17" s="22">
        <v>83736</v>
      </c>
      <c r="J17" s="28">
        <v>691656</v>
      </c>
      <c r="K17" s="28">
        <v>445963</v>
      </c>
      <c r="L17" s="28">
        <v>467614</v>
      </c>
      <c r="M17" s="22"/>
    </row>
    <row r="18" spans="1:13" ht="11.25">
      <c r="A18" s="2" t="s">
        <v>38</v>
      </c>
      <c r="B18" s="28">
        <v>223834</v>
      </c>
      <c r="C18" s="28">
        <v>194465</v>
      </c>
      <c r="D18" s="28">
        <v>162487</v>
      </c>
      <c r="E18" s="22">
        <v>143171</v>
      </c>
      <c r="F18" s="28">
        <v>149185</v>
      </c>
      <c r="G18" s="28">
        <v>129377</v>
      </c>
      <c r="H18" s="28">
        <v>177963</v>
      </c>
      <c r="I18" s="22">
        <v>136299</v>
      </c>
      <c r="J18" s="28"/>
      <c r="K18" s="28"/>
      <c r="L18" s="28"/>
      <c r="M18" s="22"/>
    </row>
    <row r="19" spans="1:13" ht="11.25">
      <c r="A19" s="2" t="s">
        <v>40</v>
      </c>
      <c r="B19" s="28">
        <v>230636</v>
      </c>
      <c r="C19" s="28">
        <v>355020</v>
      </c>
      <c r="D19" s="28">
        <v>254719</v>
      </c>
      <c r="E19" s="22">
        <v>390806</v>
      </c>
      <c r="F19" s="28">
        <v>292708</v>
      </c>
      <c r="G19" s="28">
        <v>403622</v>
      </c>
      <c r="H19" s="28">
        <v>315256</v>
      </c>
      <c r="I19" s="22">
        <v>352909</v>
      </c>
      <c r="J19" s="28">
        <v>318966</v>
      </c>
      <c r="K19" s="28">
        <v>423626</v>
      </c>
      <c r="L19" s="28">
        <v>384991</v>
      </c>
      <c r="M19" s="22">
        <v>395073</v>
      </c>
    </row>
    <row r="20" spans="1:13" ht="11.25">
      <c r="A20" s="2" t="s">
        <v>42</v>
      </c>
      <c r="B20" s="28">
        <v>492533</v>
      </c>
      <c r="C20" s="28">
        <v>375376</v>
      </c>
      <c r="D20" s="28">
        <v>359963</v>
      </c>
      <c r="E20" s="22">
        <v>273512</v>
      </c>
      <c r="F20" s="28">
        <v>351239</v>
      </c>
      <c r="G20" s="28">
        <v>364485</v>
      </c>
      <c r="H20" s="28">
        <v>341532</v>
      </c>
      <c r="I20" s="22">
        <v>273913</v>
      </c>
      <c r="J20" s="28">
        <v>374845</v>
      </c>
      <c r="K20" s="28">
        <v>437217</v>
      </c>
      <c r="L20" s="28">
        <v>334386</v>
      </c>
      <c r="M20" s="22">
        <v>250233</v>
      </c>
    </row>
    <row r="21" spans="1:13" ht="11.25">
      <c r="A21" s="2" t="s">
        <v>43</v>
      </c>
      <c r="B21" s="28">
        <v>-64516</v>
      </c>
      <c r="C21" s="28">
        <v>-52125</v>
      </c>
      <c r="D21" s="28">
        <v>-67239</v>
      </c>
      <c r="E21" s="22">
        <v>-76170</v>
      </c>
      <c r="F21" s="28">
        <v>-41671</v>
      </c>
      <c r="G21" s="28">
        <v>-52067</v>
      </c>
      <c r="H21" s="28">
        <v>-57567</v>
      </c>
      <c r="I21" s="22">
        <v>-87612</v>
      </c>
      <c r="J21" s="28">
        <v>-44221</v>
      </c>
      <c r="K21" s="28">
        <v>-42025</v>
      </c>
      <c r="L21" s="28">
        <v>-37540</v>
      </c>
      <c r="M21" s="22">
        <v>-52928</v>
      </c>
    </row>
    <row r="22" spans="1:13" ht="11.25">
      <c r="A22" s="2" t="s">
        <v>44</v>
      </c>
      <c r="B22" s="28">
        <v>17266677</v>
      </c>
      <c r="C22" s="28">
        <v>14072402</v>
      </c>
      <c r="D22" s="28">
        <v>12873209</v>
      </c>
      <c r="E22" s="22">
        <v>15873735</v>
      </c>
      <c r="F22" s="28">
        <v>15679775</v>
      </c>
      <c r="G22" s="28">
        <v>13494201</v>
      </c>
      <c r="H22" s="28">
        <v>12113777</v>
      </c>
      <c r="I22" s="22">
        <v>15454388</v>
      </c>
      <c r="J22" s="28">
        <v>13779059</v>
      </c>
      <c r="K22" s="28">
        <v>11853144</v>
      </c>
      <c r="L22" s="28">
        <v>11137898</v>
      </c>
      <c r="M22" s="22">
        <v>16156574</v>
      </c>
    </row>
    <row r="23" spans="1:13" ht="11.25">
      <c r="A23" s="3" t="s">
        <v>179</v>
      </c>
      <c r="B23" s="28">
        <v>3896138</v>
      </c>
      <c r="C23" s="28">
        <v>3880692</v>
      </c>
      <c r="D23" s="28">
        <v>3921654</v>
      </c>
      <c r="E23" s="22">
        <v>3961321</v>
      </c>
      <c r="F23" s="28">
        <v>3976570</v>
      </c>
      <c r="G23" s="28">
        <v>4084161</v>
      </c>
      <c r="H23" s="28">
        <v>4094780</v>
      </c>
      <c r="I23" s="22">
        <v>4131343</v>
      </c>
      <c r="J23" s="28">
        <v>4187128</v>
      </c>
      <c r="K23" s="28">
        <v>4237266</v>
      </c>
      <c r="L23" s="28">
        <v>4388664</v>
      </c>
      <c r="M23" s="22">
        <v>4422421</v>
      </c>
    </row>
    <row r="24" spans="1:13" ht="11.25">
      <c r="A24" s="3" t="s">
        <v>54</v>
      </c>
      <c r="B24" s="28">
        <v>3670904</v>
      </c>
      <c r="C24" s="28">
        <v>3712700</v>
      </c>
      <c r="D24" s="28">
        <v>3712700</v>
      </c>
      <c r="E24" s="22">
        <v>3712700</v>
      </c>
      <c r="F24" s="28">
        <v>3695046</v>
      </c>
      <c r="G24" s="28">
        <v>3759076</v>
      </c>
      <c r="H24" s="28">
        <v>3759076</v>
      </c>
      <c r="I24" s="22">
        <v>3741915</v>
      </c>
      <c r="J24" s="28">
        <v>3741997</v>
      </c>
      <c r="K24" s="28">
        <v>3741997</v>
      </c>
      <c r="L24" s="28">
        <v>3756197</v>
      </c>
      <c r="M24" s="22">
        <v>3756197</v>
      </c>
    </row>
    <row r="25" spans="1:13" ht="11.25">
      <c r="A25" s="3" t="s">
        <v>180</v>
      </c>
      <c r="B25" s="28">
        <v>2196472</v>
      </c>
      <c r="C25" s="28">
        <v>2260719</v>
      </c>
      <c r="D25" s="28">
        <v>2300562</v>
      </c>
      <c r="E25" s="22">
        <v>2326476</v>
      </c>
      <c r="F25" s="28">
        <v>2463217</v>
      </c>
      <c r="G25" s="28">
        <v>2475449</v>
      </c>
      <c r="H25" s="28">
        <v>2562792</v>
      </c>
      <c r="I25" s="22"/>
      <c r="J25" s="28">
        <v>4643347</v>
      </c>
      <c r="K25" s="28">
        <v>4856045</v>
      </c>
      <c r="L25" s="28">
        <v>5034703</v>
      </c>
      <c r="M25" s="22"/>
    </row>
    <row r="26" spans="1:13" ht="11.25">
      <c r="A26" s="3" t="s">
        <v>56</v>
      </c>
      <c r="B26" s="28">
        <v>9763515</v>
      </c>
      <c r="C26" s="28">
        <v>9854111</v>
      </c>
      <c r="D26" s="28">
        <v>9934917</v>
      </c>
      <c r="E26" s="22">
        <v>10000498</v>
      </c>
      <c r="F26" s="28">
        <v>10134834</v>
      </c>
      <c r="G26" s="28">
        <v>10318688</v>
      </c>
      <c r="H26" s="28">
        <v>10416648</v>
      </c>
      <c r="I26" s="22">
        <v>10546454</v>
      </c>
      <c r="J26" s="28">
        <v>12572473</v>
      </c>
      <c r="K26" s="28">
        <v>12835309</v>
      </c>
      <c r="L26" s="28">
        <v>13179566</v>
      </c>
      <c r="M26" s="22">
        <v>13549755</v>
      </c>
    </row>
    <row r="27" spans="1:13" ht="11.25">
      <c r="A27" s="2" t="s">
        <v>62</v>
      </c>
      <c r="B27" s="28">
        <v>325213</v>
      </c>
      <c r="C27" s="28">
        <v>317639</v>
      </c>
      <c r="D27" s="28">
        <v>313760</v>
      </c>
      <c r="E27" s="22">
        <v>299938</v>
      </c>
      <c r="F27" s="28">
        <v>298380</v>
      </c>
      <c r="G27" s="28">
        <v>287235</v>
      </c>
      <c r="H27" s="28">
        <v>309257</v>
      </c>
      <c r="I27" s="22">
        <v>338593</v>
      </c>
      <c r="J27" s="28">
        <v>341843</v>
      </c>
      <c r="K27" s="28">
        <v>378902</v>
      </c>
      <c r="L27" s="28">
        <v>418415</v>
      </c>
      <c r="M27" s="22">
        <v>455921</v>
      </c>
    </row>
    <row r="28" spans="1:13" ht="11.25">
      <c r="A28" s="3" t="s">
        <v>63</v>
      </c>
      <c r="B28" s="28">
        <v>1454940</v>
      </c>
      <c r="C28" s="28">
        <v>1306041</v>
      </c>
      <c r="D28" s="28">
        <v>1346859</v>
      </c>
      <c r="E28" s="22">
        <v>1404686</v>
      </c>
      <c r="F28" s="28">
        <v>1374160</v>
      </c>
      <c r="G28" s="28">
        <v>1439404</v>
      </c>
      <c r="H28" s="28">
        <v>1467943</v>
      </c>
      <c r="I28" s="22">
        <v>1316235</v>
      </c>
      <c r="J28" s="28">
        <v>1471962</v>
      </c>
      <c r="K28" s="28">
        <v>1554930</v>
      </c>
      <c r="L28" s="28">
        <v>1681329</v>
      </c>
      <c r="M28" s="22">
        <v>1556491</v>
      </c>
    </row>
    <row r="29" spans="1:13" ht="11.25">
      <c r="A29" s="3" t="s">
        <v>67</v>
      </c>
      <c r="B29" s="28">
        <v>69989</v>
      </c>
      <c r="C29" s="28">
        <v>72705</v>
      </c>
      <c r="D29" s="28">
        <v>77610</v>
      </c>
      <c r="E29" s="22">
        <v>84552</v>
      </c>
      <c r="F29" s="28">
        <v>88722</v>
      </c>
      <c r="G29" s="28">
        <v>92975</v>
      </c>
      <c r="H29" s="28">
        <v>102431</v>
      </c>
      <c r="I29" s="22">
        <v>111605</v>
      </c>
      <c r="J29" s="28">
        <v>115229</v>
      </c>
      <c r="K29" s="28">
        <v>115856</v>
      </c>
      <c r="L29" s="28">
        <v>119132</v>
      </c>
      <c r="M29" s="22">
        <v>123128</v>
      </c>
    </row>
    <row r="30" spans="1:13" ht="11.25">
      <c r="A30" s="3" t="s">
        <v>40</v>
      </c>
      <c r="B30" s="28">
        <v>1487366</v>
      </c>
      <c r="C30" s="28">
        <v>1463016</v>
      </c>
      <c r="D30" s="28">
        <v>1473100</v>
      </c>
      <c r="E30" s="22">
        <v>1449672</v>
      </c>
      <c r="F30" s="28">
        <v>1538989</v>
      </c>
      <c r="G30" s="28">
        <v>1523429</v>
      </c>
      <c r="H30" s="28">
        <v>1521170</v>
      </c>
      <c r="I30" s="22">
        <v>1603372</v>
      </c>
      <c r="J30" s="28">
        <v>1699600</v>
      </c>
      <c r="K30" s="28">
        <v>1609037</v>
      </c>
      <c r="L30" s="28">
        <v>1556818</v>
      </c>
      <c r="M30" s="22">
        <v>1696748</v>
      </c>
    </row>
    <row r="31" spans="1:13" ht="11.25">
      <c r="A31" s="3" t="s">
        <v>42</v>
      </c>
      <c r="B31" s="28">
        <v>605115</v>
      </c>
      <c r="C31" s="28">
        <v>628641</v>
      </c>
      <c r="D31" s="28">
        <v>636462</v>
      </c>
      <c r="E31" s="22">
        <v>672485</v>
      </c>
      <c r="F31" s="28">
        <v>647992</v>
      </c>
      <c r="G31" s="28">
        <v>644716</v>
      </c>
      <c r="H31" s="28">
        <v>637475</v>
      </c>
      <c r="I31" s="22">
        <v>640713</v>
      </c>
      <c r="J31" s="28">
        <v>1003433</v>
      </c>
      <c r="K31" s="28">
        <v>1009874</v>
      </c>
      <c r="L31" s="28">
        <v>1019414</v>
      </c>
      <c r="M31" s="22">
        <v>1064061</v>
      </c>
    </row>
    <row r="32" spans="1:13" ht="11.25">
      <c r="A32" s="3" t="s">
        <v>43</v>
      </c>
      <c r="B32" s="28">
        <v>-72929</v>
      </c>
      <c r="C32" s="28">
        <v>-72705</v>
      </c>
      <c r="D32" s="28">
        <v>-69977</v>
      </c>
      <c r="E32" s="22">
        <v>-81456</v>
      </c>
      <c r="F32" s="28">
        <v>-44819</v>
      </c>
      <c r="G32" s="28">
        <v>-48601</v>
      </c>
      <c r="H32" s="28">
        <v>-45744</v>
      </c>
      <c r="I32" s="22">
        <v>-40988</v>
      </c>
      <c r="J32" s="28">
        <v>-265523</v>
      </c>
      <c r="K32" s="28">
        <v>-211718</v>
      </c>
      <c r="L32" s="28">
        <v>-221571</v>
      </c>
      <c r="M32" s="22">
        <v>-250039</v>
      </c>
    </row>
    <row r="33" spans="1:13" ht="11.25">
      <c r="A33" s="3" t="s">
        <v>70</v>
      </c>
      <c r="B33" s="28">
        <v>3544484</v>
      </c>
      <c r="C33" s="28">
        <v>3397699</v>
      </c>
      <c r="D33" s="28">
        <v>3464056</v>
      </c>
      <c r="E33" s="22">
        <v>3529941</v>
      </c>
      <c r="F33" s="28">
        <v>3605046</v>
      </c>
      <c r="G33" s="28">
        <v>3651925</v>
      </c>
      <c r="H33" s="28">
        <v>3683276</v>
      </c>
      <c r="I33" s="22">
        <v>3630938</v>
      </c>
      <c r="J33" s="28">
        <v>4024701</v>
      </c>
      <c r="K33" s="28">
        <v>4077981</v>
      </c>
      <c r="L33" s="28">
        <v>4155123</v>
      </c>
      <c r="M33" s="22">
        <v>4190390</v>
      </c>
    </row>
    <row r="34" spans="1:13" ht="11.25">
      <c r="A34" s="2" t="s">
        <v>71</v>
      </c>
      <c r="B34" s="28">
        <v>13633213</v>
      </c>
      <c r="C34" s="28">
        <v>13569450</v>
      </c>
      <c r="D34" s="28">
        <v>13712734</v>
      </c>
      <c r="E34" s="22">
        <v>13830377</v>
      </c>
      <c r="F34" s="28">
        <v>14038260</v>
      </c>
      <c r="G34" s="28">
        <v>14257848</v>
      </c>
      <c r="H34" s="28">
        <v>14409182</v>
      </c>
      <c r="I34" s="22">
        <v>14515985</v>
      </c>
      <c r="J34" s="28">
        <v>16939018</v>
      </c>
      <c r="K34" s="28">
        <v>17292192</v>
      </c>
      <c r="L34" s="28">
        <v>17753105</v>
      </c>
      <c r="M34" s="22">
        <v>18196068</v>
      </c>
    </row>
    <row r="35" spans="1:13" ht="12" thickBot="1">
      <c r="A35" s="5" t="s">
        <v>72</v>
      </c>
      <c r="B35" s="29">
        <v>30899890</v>
      </c>
      <c r="C35" s="29">
        <v>27641853</v>
      </c>
      <c r="D35" s="29">
        <v>26585944</v>
      </c>
      <c r="E35" s="23">
        <v>29704113</v>
      </c>
      <c r="F35" s="29">
        <v>29718035</v>
      </c>
      <c r="G35" s="29">
        <v>27752050</v>
      </c>
      <c r="H35" s="29">
        <v>26522960</v>
      </c>
      <c r="I35" s="23">
        <v>29970373</v>
      </c>
      <c r="J35" s="29">
        <v>30718078</v>
      </c>
      <c r="K35" s="29">
        <v>29145336</v>
      </c>
      <c r="L35" s="29">
        <v>28891004</v>
      </c>
      <c r="M35" s="23">
        <v>34352642</v>
      </c>
    </row>
    <row r="36" spans="1:13" ht="12" thickTop="1">
      <c r="A36" s="2" t="s">
        <v>181</v>
      </c>
      <c r="B36" s="28">
        <v>1184861</v>
      </c>
      <c r="C36" s="28">
        <v>1133396</v>
      </c>
      <c r="D36" s="28">
        <v>1083297</v>
      </c>
      <c r="E36" s="22">
        <v>1664871</v>
      </c>
      <c r="F36" s="28">
        <v>1277736</v>
      </c>
      <c r="G36" s="28">
        <v>1166840</v>
      </c>
      <c r="H36" s="28">
        <v>909584</v>
      </c>
      <c r="I36" s="22">
        <v>1296679</v>
      </c>
      <c r="J36" s="28">
        <v>981820</v>
      </c>
      <c r="K36" s="28">
        <v>1202778</v>
      </c>
      <c r="L36" s="28">
        <v>1283408</v>
      </c>
      <c r="M36" s="22">
        <v>1734311</v>
      </c>
    </row>
    <row r="37" spans="1:13" ht="11.25">
      <c r="A37" s="2" t="s">
        <v>73</v>
      </c>
      <c r="B37" s="28">
        <v>2227084</v>
      </c>
      <c r="C37" s="28">
        <v>1988201</v>
      </c>
      <c r="D37" s="28">
        <v>1627119</v>
      </c>
      <c r="E37" s="22">
        <v>1840632</v>
      </c>
      <c r="F37" s="28">
        <v>1576531</v>
      </c>
      <c r="G37" s="28">
        <v>1499950</v>
      </c>
      <c r="H37" s="28">
        <v>1589064</v>
      </c>
      <c r="I37" s="22">
        <v>1631977</v>
      </c>
      <c r="J37" s="28">
        <v>1707809</v>
      </c>
      <c r="K37" s="28">
        <v>1703031</v>
      </c>
      <c r="L37" s="28">
        <v>1580410</v>
      </c>
      <c r="M37" s="22">
        <v>2126872</v>
      </c>
    </row>
    <row r="38" spans="1:13" ht="11.25">
      <c r="A38" s="2" t="s">
        <v>75</v>
      </c>
      <c r="B38" s="28">
        <v>5340000</v>
      </c>
      <c r="C38" s="28">
        <v>1805000</v>
      </c>
      <c r="D38" s="28">
        <v>1210000</v>
      </c>
      <c r="E38" s="22">
        <v>2675000</v>
      </c>
      <c r="F38" s="28">
        <v>3265000</v>
      </c>
      <c r="G38" s="28">
        <v>1230000</v>
      </c>
      <c r="H38" s="28">
        <v>5000</v>
      </c>
      <c r="I38" s="22">
        <v>2305000</v>
      </c>
      <c r="J38" s="28">
        <v>2840000</v>
      </c>
      <c r="K38" s="28">
        <v>620000</v>
      </c>
      <c r="L38" s="28"/>
      <c r="M38" s="22">
        <v>3560000</v>
      </c>
    </row>
    <row r="39" spans="1:13" ht="11.25">
      <c r="A39" s="2" t="s">
        <v>77</v>
      </c>
      <c r="B39" s="28">
        <v>813326</v>
      </c>
      <c r="C39" s="28">
        <v>1056466</v>
      </c>
      <c r="D39" s="28">
        <v>1305425</v>
      </c>
      <c r="E39" s="22">
        <v>1525886</v>
      </c>
      <c r="F39" s="28">
        <v>1568098</v>
      </c>
      <c r="G39" s="28">
        <v>1618832</v>
      </c>
      <c r="H39" s="28">
        <v>1668832</v>
      </c>
      <c r="I39" s="22">
        <v>1668832</v>
      </c>
      <c r="J39" s="28">
        <v>1669272</v>
      </c>
      <c r="K39" s="28">
        <v>1670350</v>
      </c>
      <c r="L39" s="28">
        <v>1673493</v>
      </c>
      <c r="M39" s="22">
        <v>1679949</v>
      </c>
    </row>
    <row r="40" spans="1:13" ht="11.25">
      <c r="A40" s="2" t="s">
        <v>80</v>
      </c>
      <c r="B40" s="28">
        <v>73897</v>
      </c>
      <c r="C40" s="28">
        <v>174293</v>
      </c>
      <c r="D40" s="28">
        <v>23337</v>
      </c>
      <c r="E40" s="22">
        <v>263686</v>
      </c>
      <c r="F40" s="28">
        <v>57053</v>
      </c>
      <c r="G40" s="28">
        <v>131254</v>
      </c>
      <c r="H40" s="28">
        <v>32218</v>
      </c>
      <c r="I40" s="22">
        <v>263352</v>
      </c>
      <c r="J40" s="28">
        <v>152209</v>
      </c>
      <c r="K40" s="28">
        <v>161898</v>
      </c>
      <c r="L40" s="28">
        <v>31282</v>
      </c>
      <c r="M40" s="22">
        <v>273877</v>
      </c>
    </row>
    <row r="41" spans="1:13" ht="11.25">
      <c r="A41" s="2" t="s">
        <v>84</v>
      </c>
      <c r="B41" s="28">
        <v>176462</v>
      </c>
      <c r="C41" s="28">
        <v>627971</v>
      </c>
      <c r="D41" s="28">
        <v>241727</v>
      </c>
      <c r="E41" s="22">
        <v>498668</v>
      </c>
      <c r="F41" s="28">
        <v>212693</v>
      </c>
      <c r="G41" s="28">
        <v>575964</v>
      </c>
      <c r="H41" s="28">
        <v>265003</v>
      </c>
      <c r="I41" s="22">
        <v>419947</v>
      </c>
      <c r="J41" s="28">
        <v>185371</v>
      </c>
      <c r="K41" s="28">
        <v>540359</v>
      </c>
      <c r="L41" s="28">
        <v>293461</v>
      </c>
      <c r="M41" s="22">
        <v>509058</v>
      </c>
    </row>
    <row r="42" spans="1:13" ht="11.25">
      <c r="A42" s="2" t="s">
        <v>182</v>
      </c>
      <c r="B42" s="28">
        <v>5054</v>
      </c>
      <c r="C42" s="28">
        <v>7903</v>
      </c>
      <c r="D42" s="28">
        <v>4473</v>
      </c>
      <c r="E42" s="22">
        <v>47874</v>
      </c>
      <c r="F42" s="28">
        <v>5290</v>
      </c>
      <c r="G42" s="28">
        <v>5356</v>
      </c>
      <c r="H42" s="28">
        <v>6116</v>
      </c>
      <c r="I42" s="22"/>
      <c r="J42" s="28">
        <v>4167</v>
      </c>
      <c r="K42" s="28">
        <v>2039</v>
      </c>
      <c r="L42" s="28">
        <v>3500</v>
      </c>
      <c r="M42" s="22"/>
    </row>
    <row r="43" spans="1:13" ht="11.25">
      <c r="A43" s="2" t="s">
        <v>42</v>
      </c>
      <c r="B43" s="28">
        <v>1341151</v>
      </c>
      <c r="C43" s="28">
        <v>1096311</v>
      </c>
      <c r="D43" s="28">
        <v>1208274</v>
      </c>
      <c r="E43" s="22">
        <v>1131110</v>
      </c>
      <c r="F43" s="28">
        <v>1348367</v>
      </c>
      <c r="G43" s="28">
        <v>951355</v>
      </c>
      <c r="H43" s="28">
        <v>1159496</v>
      </c>
      <c r="I43" s="22">
        <v>906866</v>
      </c>
      <c r="J43" s="28">
        <v>1393966</v>
      </c>
      <c r="K43" s="28">
        <v>1014514</v>
      </c>
      <c r="L43" s="28">
        <v>1331466</v>
      </c>
      <c r="M43" s="22">
        <v>1025187</v>
      </c>
    </row>
    <row r="44" spans="1:13" ht="11.25">
      <c r="A44" s="2" t="s">
        <v>87</v>
      </c>
      <c r="B44" s="28">
        <v>11161838</v>
      </c>
      <c r="C44" s="28">
        <v>7889543</v>
      </c>
      <c r="D44" s="28">
        <v>6703654</v>
      </c>
      <c r="E44" s="22">
        <v>9647730</v>
      </c>
      <c r="F44" s="28">
        <v>9310770</v>
      </c>
      <c r="G44" s="28">
        <v>7179554</v>
      </c>
      <c r="H44" s="28">
        <v>5635316</v>
      </c>
      <c r="I44" s="22">
        <v>8687375</v>
      </c>
      <c r="J44" s="28">
        <v>8934614</v>
      </c>
      <c r="K44" s="28">
        <v>6914971</v>
      </c>
      <c r="L44" s="28">
        <v>6197022</v>
      </c>
      <c r="M44" s="22">
        <v>11273310</v>
      </c>
    </row>
    <row r="45" spans="1:13" ht="11.25">
      <c r="A45" s="2" t="s">
        <v>88</v>
      </c>
      <c r="B45" s="28">
        <v>67513</v>
      </c>
      <c r="C45" s="28">
        <v>95012</v>
      </c>
      <c r="D45" s="28">
        <v>217509</v>
      </c>
      <c r="E45" s="22">
        <v>398338</v>
      </c>
      <c r="F45" s="28">
        <v>845000</v>
      </c>
      <c r="G45" s="28">
        <v>1111474</v>
      </c>
      <c r="H45" s="28">
        <v>1478682</v>
      </c>
      <c r="I45" s="22">
        <v>1895890</v>
      </c>
      <c r="J45" s="28">
        <v>2413098</v>
      </c>
      <c r="K45" s="28">
        <v>2730306</v>
      </c>
      <c r="L45" s="28">
        <v>3148972</v>
      </c>
      <c r="M45" s="22">
        <v>3564722</v>
      </c>
    </row>
    <row r="46" spans="1:13" ht="11.25">
      <c r="A46" s="2" t="s">
        <v>90</v>
      </c>
      <c r="B46" s="28">
        <v>3894586</v>
      </c>
      <c r="C46" s="28">
        <v>3797682</v>
      </c>
      <c r="D46" s="28">
        <v>3748374</v>
      </c>
      <c r="E46" s="22">
        <v>3692456</v>
      </c>
      <c r="F46" s="28">
        <v>3829563</v>
      </c>
      <c r="G46" s="28">
        <v>3765879</v>
      </c>
      <c r="H46" s="28">
        <v>3729560</v>
      </c>
      <c r="I46" s="22">
        <v>3740130</v>
      </c>
      <c r="J46" s="28">
        <v>3775550</v>
      </c>
      <c r="K46" s="28">
        <v>3725408</v>
      </c>
      <c r="L46" s="28">
        <v>3669481</v>
      </c>
      <c r="M46" s="22">
        <v>3608808</v>
      </c>
    </row>
    <row r="47" spans="1:13" ht="11.25">
      <c r="A47" s="2" t="s">
        <v>91</v>
      </c>
      <c r="B47" s="28">
        <v>153186</v>
      </c>
      <c r="C47" s="28">
        <v>146279</v>
      </c>
      <c r="D47" s="28">
        <v>158027</v>
      </c>
      <c r="E47" s="22">
        <v>214540</v>
      </c>
      <c r="F47" s="28">
        <v>207085</v>
      </c>
      <c r="G47" s="28">
        <v>199611</v>
      </c>
      <c r="H47" s="28">
        <v>192070</v>
      </c>
      <c r="I47" s="22">
        <v>214017</v>
      </c>
      <c r="J47" s="28">
        <v>206234</v>
      </c>
      <c r="K47" s="28">
        <v>198553</v>
      </c>
      <c r="L47" s="28">
        <v>222220</v>
      </c>
      <c r="M47" s="22">
        <v>323565</v>
      </c>
    </row>
    <row r="48" spans="1:13" ht="11.25">
      <c r="A48" s="2" t="s">
        <v>183</v>
      </c>
      <c r="B48" s="28">
        <v>375209</v>
      </c>
      <c r="C48" s="28">
        <v>401456</v>
      </c>
      <c r="D48" s="28">
        <v>427519</v>
      </c>
      <c r="E48" s="22">
        <v>453582</v>
      </c>
      <c r="F48" s="28">
        <v>320743</v>
      </c>
      <c r="G48" s="28">
        <v>271052</v>
      </c>
      <c r="H48" s="28">
        <v>232210</v>
      </c>
      <c r="I48" s="22">
        <v>137107</v>
      </c>
      <c r="J48" s="28">
        <v>145975</v>
      </c>
      <c r="K48" s="28">
        <v>50202</v>
      </c>
      <c r="L48" s="28">
        <v>44401</v>
      </c>
      <c r="M48" s="22">
        <v>28402</v>
      </c>
    </row>
    <row r="49" spans="1:13" ht="11.25">
      <c r="A49" s="2" t="s">
        <v>93</v>
      </c>
      <c r="B49" s="28">
        <v>347364</v>
      </c>
      <c r="C49" s="28">
        <v>362025</v>
      </c>
      <c r="D49" s="28">
        <v>362025</v>
      </c>
      <c r="E49" s="22">
        <v>362025</v>
      </c>
      <c r="F49" s="28">
        <v>362025</v>
      </c>
      <c r="G49" s="28">
        <v>362025</v>
      </c>
      <c r="H49" s="28">
        <v>362025</v>
      </c>
      <c r="I49" s="22">
        <v>363159</v>
      </c>
      <c r="J49" s="28">
        <v>363159</v>
      </c>
      <c r="K49" s="28">
        <v>363159</v>
      </c>
      <c r="L49" s="28">
        <v>363452</v>
      </c>
      <c r="M49" s="22">
        <v>363452</v>
      </c>
    </row>
    <row r="50" spans="1:13" ht="11.25">
      <c r="A50" s="2" t="s">
        <v>42</v>
      </c>
      <c r="B50" s="28">
        <v>81631</v>
      </c>
      <c r="C50" s="28">
        <v>83047</v>
      </c>
      <c r="D50" s="28">
        <v>85020</v>
      </c>
      <c r="E50" s="22">
        <v>90024</v>
      </c>
      <c r="F50" s="28">
        <v>186371</v>
      </c>
      <c r="G50" s="28">
        <v>195078</v>
      </c>
      <c r="H50" s="28">
        <v>201342</v>
      </c>
      <c r="I50" s="22">
        <v>208857</v>
      </c>
      <c r="J50" s="28">
        <v>335497</v>
      </c>
      <c r="K50" s="28">
        <v>338977</v>
      </c>
      <c r="L50" s="28">
        <v>343045</v>
      </c>
      <c r="M50" s="22">
        <v>351964</v>
      </c>
    </row>
    <row r="51" spans="1:13" ht="11.25">
      <c r="A51" s="2" t="s">
        <v>94</v>
      </c>
      <c r="B51" s="28">
        <v>4919491</v>
      </c>
      <c r="C51" s="28">
        <v>4885503</v>
      </c>
      <c r="D51" s="28">
        <v>4998475</v>
      </c>
      <c r="E51" s="22">
        <v>5210967</v>
      </c>
      <c r="F51" s="28">
        <v>5750790</v>
      </c>
      <c r="G51" s="28">
        <v>5905120</v>
      </c>
      <c r="H51" s="28">
        <v>6195891</v>
      </c>
      <c r="I51" s="22">
        <v>6559162</v>
      </c>
      <c r="J51" s="28">
        <v>7239516</v>
      </c>
      <c r="K51" s="28">
        <v>7406606</v>
      </c>
      <c r="L51" s="28">
        <v>7791573</v>
      </c>
      <c r="M51" s="22">
        <v>8240916</v>
      </c>
    </row>
    <row r="52" spans="1:13" ht="12" thickBot="1">
      <c r="A52" s="5" t="s">
        <v>95</v>
      </c>
      <c r="B52" s="29">
        <v>16081329</v>
      </c>
      <c r="C52" s="29">
        <v>12775047</v>
      </c>
      <c r="D52" s="29">
        <v>11702130</v>
      </c>
      <c r="E52" s="23">
        <v>14858698</v>
      </c>
      <c r="F52" s="29">
        <v>15061560</v>
      </c>
      <c r="G52" s="29">
        <v>13084675</v>
      </c>
      <c r="H52" s="29">
        <v>11831207</v>
      </c>
      <c r="I52" s="23">
        <v>15246537</v>
      </c>
      <c r="J52" s="29">
        <v>16174131</v>
      </c>
      <c r="K52" s="29">
        <v>14321578</v>
      </c>
      <c r="L52" s="29">
        <v>13988595</v>
      </c>
      <c r="M52" s="23">
        <v>19514226</v>
      </c>
    </row>
    <row r="53" spans="1:13" ht="12" thickTop="1">
      <c r="A53" s="2" t="s">
        <v>96</v>
      </c>
      <c r="B53" s="28">
        <v>1432939</v>
      </c>
      <c r="C53" s="28">
        <v>1432939</v>
      </c>
      <c r="D53" s="28">
        <v>1432939</v>
      </c>
      <c r="E53" s="22">
        <v>1432939</v>
      </c>
      <c r="F53" s="28">
        <v>1432939</v>
      </c>
      <c r="G53" s="28">
        <v>1432939</v>
      </c>
      <c r="H53" s="28">
        <v>1432939</v>
      </c>
      <c r="I53" s="22">
        <v>1432939</v>
      </c>
      <c r="J53" s="28">
        <v>1432939</v>
      </c>
      <c r="K53" s="28">
        <v>1432939</v>
      </c>
      <c r="L53" s="28">
        <v>1432939</v>
      </c>
      <c r="M53" s="22">
        <v>1432939</v>
      </c>
    </row>
    <row r="54" spans="1:13" ht="11.25">
      <c r="A54" s="2" t="s">
        <v>98</v>
      </c>
      <c r="B54" s="28">
        <v>33761</v>
      </c>
      <c r="C54" s="28">
        <v>9080</v>
      </c>
      <c r="D54" s="28">
        <v>9080</v>
      </c>
      <c r="E54" s="22">
        <v>9080</v>
      </c>
      <c r="F54" s="28">
        <v>9080</v>
      </c>
      <c r="G54" s="28">
        <v>9080</v>
      </c>
      <c r="H54" s="28">
        <v>9080</v>
      </c>
      <c r="I54" s="22">
        <v>9080</v>
      </c>
      <c r="J54" s="28">
        <v>9270</v>
      </c>
      <c r="K54" s="28">
        <v>9340</v>
      </c>
      <c r="L54" s="28">
        <v>9357</v>
      </c>
      <c r="M54" s="22">
        <v>9374</v>
      </c>
    </row>
    <row r="55" spans="1:13" ht="11.25">
      <c r="A55" s="2" t="s">
        <v>102</v>
      </c>
      <c r="B55" s="28">
        <v>13579341</v>
      </c>
      <c r="C55" s="28">
        <v>13737943</v>
      </c>
      <c r="D55" s="28">
        <v>13734868</v>
      </c>
      <c r="E55" s="22">
        <v>13660145</v>
      </c>
      <c r="F55" s="28">
        <v>13319737</v>
      </c>
      <c r="G55" s="28">
        <v>13245950</v>
      </c>
      <c r="H55" s="28">
        <v>13184303</v>
      </c>
      <c r="I55" s="22">
        <v>13167639</v>
      </c>
      <c r="J55" s="28">
        <v>13028048</v>
      </c>
      <c r="K55" s="28">
        <v>13062461</v>
      </c>
      <c r="L55" s="28">
        <v>13000285</v>
      </c>
      <c r="M55" s="22">
        <v>12928727</v>
      </c>
    </row>
    <row r="56" spans="1:13" ht="11.25">
      <c r="A56" s="2" t="s">
        <v>103</v>
      </c>
      <c r="B56" s="28"/>
      <c r="C56" s="28">
        <v>-77159</v>
      </c>
      <c r="D56" s="28">
        <v>-75760</v>
      </c>
      <c r="E56" s="22">
        <v>-75113</v>
      </c>
      <c r="F56" s="28">
        <v>-68134</v>
      </c>
      <c r="G56" s="28">
        <v>-68295</v>
      </c>
      <c r="H56" s="28">
        <v>-55333</v>
      </c>
      <c r="I56" s="22">
        <v>-25365</v>
      </c>
      <c r="J56" s="28">
        <v>-149684</v>
      </c>
      <c r="K56" s="28">
        <v>-67246</v>
      </c>
      <c r="L56" s="28">
        <v>-29955</v>
      </c>
      <c r="M56" s="22">
        <v>-29643</v>
      </c>
    </row>
    <row r="57" spans="1:13" ht="11.25">
      <c r="A57" s="2" t="s">
        <v>104</v>
      </c>
      <c r="B57" s="28">
        <v>15046041</v>
      </c>
      <c r="C57" s="28">
        <v>15102803</v>
      </c>
      <c r="D57" s="28">
        <v>15101126</v>
      </c>
      <c r="E57" s="22">
        <v>15027050</v>
      </c>
      <c r="F57" s="28">
        <v>14693623</v>
      </c>
      <c r="G57" s="28">
        <v>14619674</v>
      </c>
      <c r="H57" s="28">
        <v>14570989</v>
      </c>
      <c r="I57" s="22">
        <v>14584293</v>
      </c>
      <c r="J57" s="28">
        <v>14320573</v>
      </c>
      <c r="K57" s="28">
        <v>14437495</v>
      </c>
      <c r="L57" s="28">
        <v>14412627</v>
      </c>
      <c r="M57" s="22">
        <v>14341398</v>
      </c>
    </row>
    <row r="58" spans="1:13" ht="11.25">
      <c r="A58" s="2" t="s">
        <v>105</v>
      </c>
      <c r="B58" s="28">
        <v>168371</v>
      </c>
      <c r="C58" s="28">
        <v>136494</v>
      </c>
      <c r="D58" s="28">
        <v>156219</v>
      </c>
      <c r="E58" s="22">
        <v>195533</v>
      </c>
      <c r="F58" s="28">
        <v>171207</v>
      </c>
      <c r="G58" s="28">
        <v>213323</v>
      </c>
      <c r="H58" s="28">
        <v>223236</v>
      </c>
      <c r="I58" s="22">
        <v>132350</v>
      </c>
      <c r="J58" s="28">
        <v>221251</v>
      </c>
      <c r="K58" s="28">
        <v>270163</v>
      </c>
      <c r="L58" s="28">
        <v>344392</v>
      </c>
      <c r="M58" s="22">
        <v>275354</v>
      </c>
    </row>
    <row r="59" spans="1:13" ht="11.25">
      <c r="A59" s="2" t="s">
        <v>106</v>
      </c>
      <c r="B59" s="28">
        <v>-494545</v>
      </c>
      <c r="C59" s="28">
        <v>-472917</v>
      </c>
      <c r="D59" s="28">
        <v>-472917</v>
      </c>
      <c r="E59" s="22">
        <v>-472917</v>
      </c>
      <c r="F59" s="28">
        <v>-472917</v>
      </c>
      <c r="G59" s="28">
        <v>-504932</v>
      </c>
      <c r="H59" s="28">
        <v>-505027</v>
      </c>
      <c r="I59" s="22">
        <v>-503353</v>
      </c>
      <c r="J59" s="28">
        <v>-503353</v>
      </c>
      <c r="K59" s="28">
        <v>-503353</v>
      </c>
      <c r="L59" s="28">
        <v>-502921</v>
      </c>
      <c r="M59" s="22">
        <v>-502921</v>
      </c>
    </row>
    <row r="60" spans="1:13" ht="11.25">
      <c r="A60" s="2" t="s">
        <v>107</v>
      </c>
      <c r="B60" s="28">
        <v>-326174</v>
      </c>
      <c r="C60" s="28">
        <v>-336422</v>
      </c>
      <c r="D60" s="28">
        <v>-316697</v>
      </c>
      <c r="E60" s="22">
        <v>-277383</v>
      </c>
      <c r="F60" s="28">
        <v>-301709</v>
      </c>
      <c r="G60" s="28">
        <v>-291609</v>
      </c>
      <c r="H60" s="28">
        <v>-281791</v>
      </c>
      <c r="I60" s="22">
        <v>-371003</v>
      </c>
      <c r="J60" s="28">
        <v>-282102</v>
      </c>
      <c r="K60" s="28">
        <v>-233189</v>
      </c>
      <c r="L60" s="28">
        <v>-158528</v>
      </c>
      <c r="M60" s="22">
        <v>-227566</v>
      </c>
    </row>
    <row r="61" spans="1:13" ht="11.25">
      <c r="A61" s="6" t="s">
        <v>184</v>
      </c>
      <c r="B61" s="28">
        <v>98694</v>
      </c>
      <c r="C61" s="28">
        <v>100425</v>
      </c>
      <c r="D61" s="28">
        <v>99384</v>
      </c>
      <c r="E61" s="22">
        <v>95747</v>
      </c>
      <c r="F61" s="28">
        <v>264561</v>
      </c>
      <c r="G61" s="28">
        <v>339310</v>
      </c>
      <c r="H61" s="28">
        <v>402554</v>
      </c>
      <c r="I61" s="22">
        <v>510546</v>
      </c>
      <c r="J61" s="28">
        <v>505475</v>
      </c>
      <c r="K61" s="28">
        <v>619453</v>
      </c>
      <c r="L61" s="28">
        <v>648310</v>
      </c>
      <c r="M61" s="22">
        <v>724584</v>
      </c>
    </row>
    <row r="62" spans="1:13" ht="11.25">
      <c r="A62" s="6" t="s">
        <v>108</v>
      </c>
      <c r="B62" s="28">
        <v>14818561</v>
      </c>
      <c r="C62" s="28">
        <v>14866806</v>
      </c>
      <c r="D62" s="28">
        <v>14883814</v>
      </c>
      <c r="E62" s="22">
        <v>14845414</v>
      </c>
      <c r="F62" s="28">
        <v>14656474</v>
      </c>
      <c r="G62" s="28">
        <v>14667374</v>
      </c>
      <c r="H62" s="28">
        <v>14691752</v>
      </c>
      <c r="I62" s="22">
        <v>14723836</v>
      </c>
      <c r="J62" s="28">
        <v>14543946</v>
      </c>
      <c r="K62" s="28">
        <v>14823758</v>
      </c>
      <c r="L62" s="28">
        <v>14902408</v>
      </c>
      <c r="M62" s="22">
        <v>14838415</v>
      </c>
    </row>
    <row r="63" spans="1:13" ht="12" thickBot="1">
      <c r="A63" s="7" t="s">
        <v>109</v>
      </c>
      <c r="B63" s="28">
        <v>30899890</v>
      </c>
      <c r="C63" s="28">
        <v>27641853</v>
      </c>
      <c r="D63" s="28">
        <v>26585944</v>
      </c>
      <c r="E63" s="22">
        <v>29704113</v>
      </c>
      <c r="F63" s="28">
        <v>29718035</v>
      </c>
      <c r="G63" s="28">
        <v>27752050</v>
      </c>
      <c r="H63" s="28">
        <v>26522960</v>
      </c>
      <c r="I63" s="22">
        <v>29970373</v>
      </c>
      <c r="J63" s="28">
        <v>30718078</v>
      </c>
      <c r="K63" s="28">
        <v>29145336</v>
      </c>
      <c r="L63" s="28">
        <v>28891004</v>
      </c>
      <c r="M63" s="22">
        <v>34352642</v>
      </c>
    </row>
    <row r="64" spans="1:13" ht="12" thickTop="1">
      <c r="A64" s="8"/>
      <c r="B64" s="24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</row>
    <row r="66" ht="11.25">
      <c r="A66" s="20" t="s">
        <v>114</v>
      </c>
    </row>
    <row r="67" ht="11.25">
      <c r="A67" s="20" t="s">
        <v>115</v>
      </c>
    </row>
  </sheetData>
  <mergeCells count="1">
    <mergeCell ref="B6:M6"/>
  </mergeCells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2:D55"/>
  <sheetViews>
    <sheetView workbookViewId="0" topLeftCell="A1">
      <selection activeCell="A1" sqref="A1"/>
    </sheetView>
  </sheetViews>
  <sheetFormatPr defaultColWidth="9.33203125" defaultRowHeight="11.25"/>
  <cols>
    <col min="1" max="1" width="38.83203125" style="0" customWidth="1"/>
    <col min="2" max="4" width="17.83203125" style="0" customWidth="1"/>
  </cols>
  <sheetData>
    <row r="1" ht="12" thickBot="1"/>
    <row r="2" spans="1:4" ht="12" thickTop="1">
      <c r="A2" s="10" t="s">
        <v>110</v>
      </c>
      <c r="B2" s="14">
        <v>1940</v>
      </c>
      <c r="C2" s="14"/>
      <c r="D2" s="14"/>
    </row>
    <row r="3" spans="1:4" ht="12" thickBot="1">
      <c r="A3" s="11" t="s">
        <v>111</v>
      </c>
      <c r="B3" s="1" t="s">
        <v>112</v>
      </c>
      <c r="C3" s="1"/>
      <c r="D3" s="1"/>
    </row>
    <row r="4" spans="1:4" ht="12" thickTop="1">
      <c r="A4" s="10" t="s">
        <v>18</v>
      </c>
      <c r="B4" s="15" t="str">
        <f>HYPERLINK("http://www.kabupro.jp/mark/20100624/S0005X3P.htm","有価証券報告書")</f>
        <v>有価証券報告書</v>
      </c>
      <c r="C4" s="15" t="str">
        <f>HYPERLINK("http://www.kabupro.jp/mark/20100624/S0005X3P.htm","有価証券報告書")</f>
        <v>有価証券報告書</v>
      </c>
      <c r="D4" s="15" t="str">
        <f>HYPERLINK("http://www.kabupro.jp/mark/20090622/S0003AKK.htm","有価証券報告書")</f>
        <v>有価証券報告書</v>
      </c>
    </row>
    <row r="5" spans="1:4" ht="12" thickBot="1">
      <c r="A5" s="11" t="s">
        <v>19</v>
      </c>
      <c r="B5" s="1" t="s">
        <v>25</v>
      </c>
      <c r="C5" s="1" t="s">
        <v>25</v>
      </c>
      <c r="D5" s="1" t="s">
        <v>29</v>
      </c>
    </row>
    <row r="6" spans="1:4" ht="12.75" thickBot="1" thickTop="1">
      <c r="A6" s="10" t="s">
        <v>20</v>
      </c>
      <c r="B6" s="18" t="s">
        <v>156</v>
      </c>
      <c r="C6" s="19"/>
      <c r="D6" s="19"/>
    </row>
    <row r="7" spans="1:4" ht="12" thickTop="1">
      <c r="A7" s="12" t="s">
        <v>21</v>
      </c>
      <c r="B7" s="16" t="s">
        <v>26</v>
      </c>
      <c r="C7" s="16" t="s">
        <v>26</v>
      </c>
      <c r="D7" s="16" t="s">
        <v>26</v>
      </c>
    </row>
    <row r="8" spans="1:4" ht="11.25">
      <c r="A8" s="13" t="s">
        <v>22</v>
      </c>
      <c r="B8" s="17" t="s">
        <v>116</v>
      </c>
      <c r="C8" s="17" t="s">
        <v>117</v>
      </c>
      <c r="D8" s="17" t="s">
        <v>118</v>
      </c>
    </row>
    <row r="9" spans="1:4" ht="11.25">
      <c r="A9" s="13" t="s">
        <v>23</v>
      </c>
      <c r="B9" s="17" t="s">
        <v>27</v>
      </c>
      <c r="C9" s="17" t="s">
        <v>28</v>
      </c>
      <c r="D9" s="17" t="s">
        <v>30</v>
      </c>
    </row>
    <row r="10" spans="1:4" ht="12" thickBot="1">
      <c r="A10" s="13" t="s">
        <v>24</v>
      </c>
      <c r="B10" s="17" t="s">
        <v>32</v>
      </c>
      <c r="C10" s="17" t="s">
        <v>32</v>
      </c>
      <c r="D10" s="17" t="s">
        <v>32</v>
      </c>
    </row>
    <row r="11" spans="1:4" ht="12" thickTop="1">
      <c r="A11" s="26" t="s">
        <v>119</v>
      </c>
      <c r="B11" s="21">
        <v>30882607</v>
      </c>
      <c r="C11" s="21">
        <v>30358651</v>
      </c>
      <c r="D11" s="21">
        <v>33117641</v>
      </c>
    </row>
    <row r="12" spans="1:4" ht="11.25">
      <c r="A12" s="6" t="s">
        <v>120</v>
      </c>
      <c r="B12" s="22">
        <v>22587</v>
      </c>
      <c r="C12" s="22">
        <v>20818</v>
      </c>
      <c r="D12" s="22">
        <v>24612</v>
      </c>
    </row>
    <row r="13" spans="1:4" ht="11.25">
      <c r="A13" s="6" t="s">
        <v>121</v>
      </c>
      <c r="B13" s="22">
        <v>30905195</v>
      </c>
      <c r="C13" s="22">
        <v>30379470</v>
      </c>
      <c r="D13" s="22">
        <v>33142254</v>
      </c>
    </row>
    <row r="14" spans="1:4" ht="11.25">
      <c r="A14" s="6" t="s">
        <v>122</v>
      </c>
      <c r="B14" s="22">
        <v>29380274</v>
      </c>
      <c r="C14" s="22">
        <v>28884174</v>
      </c>
      <c r="D14" s="22">
        <v>31117715</v>
      </c>
    </row>
    <row r="15" spans="1:4" ht="11.25">
      <c r="A15" s="6" t="s">
        <v>123</v>
      </c>
      <c r="B15" s="22">
        <v>21147</v>
      </c>
      <c r="C15" s="22">
        <v>19299</v>
      </c>
      <c r="D15" s="22">
        <v>22726</v>
      </c>
    </row>
    <row r="16" spans="1:4" ht="11.25">
      <c r="A16" s="6" t="s">
        <v>124</v>
      </c>
      <c r="B16" s="22">
        <v>29401422</v>
      </c>
      <c r="C16" s="22">
        <v>28903474</v>
      </c>
      <c r="D16" s="22">
        <v>31140442</v>
      </c>
    </row>
    <row r="17" spans="1:4" ht="11.25">
      <c r="A17" s="6" t="s">
        <v>125</v>
      </c>
      <c r="B17" s="22">
        <v>1502332</v>
      </c>
      <c r="C17" s="22">
        <v>1474477</v>
      </c>
      <c r="D17" s="22">
        <v>1999926</v>
      </c>
    </row>
    <row r="18" spans="1:4" ht="11.25">
      <c r="A18" s="6" t="s">
        <v>126</v>
      </c>
      <c r="B18" s="22">
        <v>1439</v>
      </c>
      <c r="C18" s="22">
        <v>1518</v>
      </c>
      <c r="D18" s="22">
        <v>1885</v>
      </c>
    </row>
    <row r="19" spans="1:4" ht="11.25">
      <c r="A19" s="6" t="s">
        <v>127</v>
      </c>
      <c r="B19" s="22">
        <v>1503772</v>
      </c>
      <c r="C19" s="22">
        <v>1475995</v>
      </c>
      <c r="D19" s="22">
        <v>2001811</v>
      </c>
    </row>
    <row r="20" spans="1:4" ht="11.25">
      <c r="A20" s="7" t="s">
        <v>128</v>
      </c>
      <c r="B20" s="22">
        <v>1285595</v>
      </c>
      <c r="C20" s="22">
        <v>1352808</v>
      </c>
      <c r="D20" s="22">
        <v>1491507</v>
      </c>
    </row>
    <row r="21" spans="1:4" ht="12" thickBot="1">
      <c r="A21" s="25" t="s">
        <v>129</v>
      </c>
      <c r="B21" s="23">
        <v>218176</v>
      </c>
      <c r="C21" s="23">
        <v>123187</v>
      </c>
      <c r="D21" s="23">
        <v>510304</v>
      </c>
    </row>
    <row r="22" spans="1:4" ht="12" thickTop="1">
      <c r="A22" s="6" t="s">
        <v>130</v>
      </c>
      <c r="B22" s="22">
        <v>55008</v>
      </c>
      <c r="C22" s="22">
        <v>80349</v>
      </c>
      <c r="D22" s="22">
        <v>112866</v>
      </c>
    </row>
    <row r="23" spans="1:4" ht="11.25">
      <c r="A23" s="6" t="s">
        <v>131</v>
      </c>
      <c r="B23" s="22">
        <v>194666</v>
      </c>
      <c r="C23" s="22">
        <v>158961</v>
      </c>
      <c r="D23" s="22">
        <v>141031</v>
      </c>
    </row>
    <row r="24" spans="1:4" ht="11.25">
      <c r="A24" s="6" t="s">
        <v>132</v>
      </c>
      <c r="B24" s="22">
        <v>93539</v>
      </c>
      <c r="C24" s="22">
        <v>95149</v>
      </c>
      <c r="D24" s="22">
        <v>90978</v>
      </c>
    </row>
    <row r="25" spans="1:4" ht="11.25">
      <c r="A25" s="6" t="s">
        <v>42</v>
      </c>
      <c r="B25" s="22">
        <v>25400</v>
      </c>
      <c r="C25" s="22">
        <v>22793</v>
      </c>
      <c r="D25" s="22">
        <v>12402</v>
      </c>
    </row>
    <row r="26" spans="1:4" ht="11.25">
      <c r="A26" s="6" t="s">
        <v>133</v>
      </c>
      <c r="B26" s="22">
        <v>368614</v>
      </c>
      <c r="C26" s="22">
        <v>357254</v>
      </c>
      <c r="D26" s="22">
        <v>357278</v>
      </c>
    </row>
    <row r="27" spans="1:4" ht="11.25">
      <c r="A27" s="6" t="s">
        <v>134</v>
      </c>
      <c r="B27" s="22">
        <v>55273</v>
      </c>
      <c r="C27" s="22">
        <v>83183</v>
      </c>
      <c r="D27" s="22">
        <v>112851</v>
      </c>
    </row>
    <row r="28" spans="1:4" ht="11.25">
      <c r="A28" s="6" t="s">
        <v>135</v>
      </c>
      <c r="B28" s="22">
        <v>63151</v>
      </c>
      <c r="C28" s="22">
        <v>66899</v>
      </c>
      <c r="D28" s="22">
        <v>68423</v>
      </c>
    </row>
    <row r="29" spans="1:4" ht="11.25">
      <c r="A29" s="6" t="s">
        <v>42</v>
      </c>
      <c r="B29" s="22">
        <v>3158</v>
      </c>
      <c r="C29" s="22">
        <v>2871</v>
      </c>
      <c r="D29" s="22">
        <v>2746</v>
      </c>
    </row>
    <row r="30" spans="1:4" ht="11.25">
      <c r="A30" s="6" t="s">
        <v>136</v>
      </c>
      <c r="B30" s="22">
        <v>121583</v>
      </c>
      <c r="C30" s="22">
        <v>152954</v>
      </c>
      <c r="D30" s="22">
        <v>184021</v>
      </c>
    </row>
    <row r="31" spans="1:4" ht="12" thickBot="1">
      <c r="A31" s="25" t="s">
        <v>137</v>
      </c>
      <c r="B31" s="23">
        <v>465207</v>
      </c>
      <c r="C31" s="23">
        <v>327486</v>
      </c>
      <c r="D31" s="23">
        <v>683560</v>
      </c>
    </row>
    <row r="32" spans="1:4" ht="12" thickTop="1">
      <c r="A32" s="6" t="s">
        <v>138</v>
      </c>
      <c r="B32" s="22">
        <v>2089</v>
      </c>
      <c r="C32" s="22"/>
      <c r="D32" s="22"/>
    </row>
    <row r="33" spans="1:4" ht="11.25">
      <c r="A33" s="6" t="s">
        <v>139</v>
      </c>
      <c r="B33" s="22">
        <v>1605</v>
      </c>
      <c r="C33" s="22"/>
      <c r="D33" s="22"/>
    </row>
    <row r="34" spans="1:4" ht="11.25">
      <c r="A34" s="6" t="s">
        <v>140</v>
      </c>
      <c r="B34" s="22"/>
      <c r="C34" s="22">
        <v>26100</v>
      </c>
      <c r="D34" s="22">
        <v>22400</v>
      </c>
    </row>
    <row r="35" spans="1:4" ht="11.25">
      <c r="A35" s="6" t="s">
        <v>141</v>
      </c>
      <c r="B35" s="22"/>
      <c r="C35" s="22">
        <v>21766</v>
      </c>
      <c r="D35" s="22"/>
    </row>
    <row r="36" spans="1:4" ht="11.25">
      <c r="A36" s="6" t="s">
        <v>142</v>
      </c>
      <c r="B36" s="22">
        <v>5403</v>
      </c>
      <c r="C36" s="22"/>
      <c r="D36" s="22"/>
    </row>
    <row r="37" spans="1:4" ht="11.25">
      <c r="A37" s="6" t="s">
        <v>42</v>
      </c>
      <c r="B37" s="22">
        <v>1000</v>
      </c>
      <c r="C37" s="22">
        <v>1867</v>
      </c>
      <c r="D37" s="22">
        <v>1109</v>
      </c>
    </row>
    <row r="38" spans="1:4" ht="11.25">
      <c r="A38" s="6" t="s">
        <v>143</v>
      </c>
      <c r="B38" s="22">
        <v>10098</v>
      </c>
      <c r="C38" s="22">
        <v>49733</v>
      </c>
      <c r="D38" s="22">
        <v>23509</v>
      </c>
    </row>
    <row r="39" spans="1:4" ht="11.25">
      <c r="A39" s="6" t="s">
        <v>144</v>
      </c>
      <c r="B39" s="22">
        <v>8560</v>
      </c>
      <c r="C39" s="22"/>
      <c r="D39" s="22"/>
    </row>
    <row r="40" spans="1:4" ht="11.25">
      <c r="A40" s="6" t="s">
        <v>145</v>
      </c>
      <c r="B40" s="22">
        <v>11863</v>
      </c>
      <c r="C40" s="22">
        <v>5343</v>
      </c>
      <c r="D40" s="22">
        <v>23817</v>
      </c>
    </row>
    <row r="41" spans="1:4" ht="11.25">
      <c r="A41" s="6" t="s">
        <v>146</v>
      </c>
      <c r="B41" s="22">
        <v>11787</v>
      </c>
      <c r="C41" s="22"/>
      <c r="D41" s="22"/>
    </row>
    <row r="42" spans="1:4" ht="11.25">
      <c r="A42" s="6" t="s">
        <v>147</v>
      </c>
      <c r="B42" s="22"/>
      <c r="C42" s="22">
        <v>108522</v>
      </c>
      <c r="D42" s="22">
        <v>3155</v>
      </c>
    </row>
    <row r="43" spans="1:4" ht="11.25">
      <c r="A43" s="6" t="s">
        <v>148</v>
      </c>
      <c r="B43" s="22"/>
      <c r="C43" s="22">
        <v>26100</v>
      </c>
      <c r="D43" s="22">
        <v>22400</v>
      </c>
    </row>
    <row r="44" spans="1:4" ht="11.25">
      <c r="A44" s="6" t="s">
        <v>42</v>
      </c>
      <c r="B44" s="22">
        <v>12201</v>
      </c>
      <c r="C44" s="22">
        <v>17157</v>
      </c>
      <c r="D44" s="22">
        <v>11352</v>
      </c>
    </row>
    <row r="45" spans="1:4" ht="11.25">
      <c r="A45" s="6" t="s">
        <v>149</v>
      </c>
      <c r="B45" s="22">
        <v>44412</v>
      </c>
      <c r="C45" s="22">
        <v>157123</v>
      </c>
      <c r="D45" s="22">
        <v>111103</v>
      </c>
    </row>
    <row r="46" spans="1:4" ht="11.25">
      <c r="A46" s="7" t="s">
        <v>150</v>
      </c>
      <c r="B46" s="22">
        <v>430894</v>
      </c>
      <c r="C46" s="22">
        <v>220097</v>
      </c>
      <c r="D46" s="22">
        <v>595967</v>
      </c>
    </row>
    <row r="47" spans="1:4" ht="11.25">
      <c r="A47" s="7" t="s">
        <v>151</v>
      </c>
      <c r="B47" s="22">
        <v>6861</v>
      </c>
      <c r="C47" s="22">
        <v>5796</v>
      </c>
      <c r="D47" s="22">
        <v>124104</v>
      </c>
    </row>
    <row r="48" spans="1:4" ht="11.25">
      <c r="A48" s="7" t="s">
        <v>152</v>
      </c>
      <c r="B48" s="22">
        <v>3676</v>
      </c>
      <c r="C48" s="22"/>
      <c r="D48" s="22"/>
    </row>
    <row r="49" spans="1:4" ht="11.25">
      <c r="A49" s="7" t="s">
        <v>153</v>
      </c>
      <c r="B49" s="22">
        <v>73903</v>
      </c>
      <c r="C49" s="22">
        <v>76573</v>
      </c>
      <c r="D49" s="22">
        <v>94526</v>
      </c>
    </row>
    <row r="50" spans="1:4" ht="11.25">
      <c r="A50" s="7" t="s">
        <v>154</v>
      </c>
      <c r="B50" s="22">
        <v>84440</v>
      </c>
      <c r="C50" s="22">
        <v>82369</v>
      </c>
      <c r="D50" s="22">
        <v>218631</v>
      </c>
    </row>
    <row r="51" spans="1:4" ht="12" thickBot="1">
      <c r="A51" s="7" t="s">
        <v>155</v>
      </c>
      <c r="B51" s="22">
        <v>346453</v>
      </c>
      <c r="C51" s="22">
        <v>137727</v>
      </c>
      <c r="D51" s="22">
        <v>377336</v>
      </c>
    </row>
    <row r="52" spans="1:4" ht="12" thickTop="1">
      <c r="A52" s="8"/>
      <c r="B52" s="24"/>
      <c r="C52" s="24"/>
      <c r="D52" s="24"/>
    </row>
    <row r="54" ht="11.25">
      <c r="A54" s="20" t="s">
        <v>114</v>
      </c>
    </row>
    <row r="55" ht="11.25">
      <c r="A55" s="20" t="s">
        <v>115</v>
      </c>
    </row>
  </sheetData>
  <mergeCells count="1">
    <mergeCell ref="B6:D6"/>
  </mergeCells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"/>
  <dimension ref="A2:D99"/>
  <sheetViews>
    <sheetView workbookViewId="0" topLeftCell="A1">
      <selection activeCell="A1" sqref="A1"/>
    </sheetView>
  </sheetViews>
  <sheetFormatPr defaultColWidth="9.33203125" defaultRowHeight="11.25"/>
  <cols>
    <col min="1" max="1" width="38.83203125" style="0" customWidth="1"/>
    <col min="2" max="4" width="17.83203125" style="0" customWidth="1"/>
  </cols>
  <sheetData>
    <row r="1" ht="12" thickBot="1"/>
    <row r="2" spans="1:4" ht="12" thickTop="1">
      <c r="A2" s="10" t="s">
        <v>110</v>
      </c>
      <c r="B2" s="14">
        <v>1940</v>
      </c>
      <c r="C2" s="14"/>
      <c r="D2" s="14"/>
    </row>
    <row r="3" spans="1:4" ht="12" thickBot="1">
      <c r="A3" s="11" t="s">
        <v>111</v>
      </c>
      <c r="B3" s="1" t="s">
        <v>112</v>
      </c>
      <c r="C3" s="1"/>
      <c r="D3" s="1"/>
    </row>
    <row r="4" spans="1:4" ht="12" thickTop="1">
      <c r="A4" s="10" t="s">
        <v>18</v>
      </c>
      <c r="B4" s="15" t="str">
        <f>HYPERLINK("http://www.kabupro.jp/mark/20100624/S0005X3P.htm","有価証券報告書")</f>
        <v>有価証券報告書</v>
      </c>
      <c r="C4" s="15" t="str">
        <f>HYPERLINK("http://www.kabupro.jp/mark/20100624/S0005X3P.htm","有価証券報告書")</f>
        <v>有価証券報告書</v>
      </c>
      <c r="D4" s="15" t="str">
        <f>HYPERLINK("http://www.kabupro.jp/mark/20090622/S0003AKK.htm","有価証券報告書")</f>
        <v>有価証券報告書</v>
      </c>
    </row>
    <row r="5" spans="1:4" ht="12" thickBot="1">
      <c r="A5" s="11" t="s">
        <v>19</v>
      </c>
      <c r="B5" s="1" t="s">
        <v>25</v>
      </c>
      <c r="C5" s="1" t="s">
        <v>25</v>
      </c>
      <c r="D5" s="1" t="s">
        <v>29</v>
      </c>
    </row>
    <row r="6" spans="1:4" ht="12.75" thickBot="1" thickTop="1">
      <c r="A6" s="10" t="s">
        <v>20</v>
      </c>
      <c r="B6" s="18" t="s">
        <v>113</v>
      </c>
      <c r="C6" s="19"/>
      <c r="D6" s="19"/>
    </row>
    <row r="7" spans="1:4" ht="12" thickTop="1">
      <c r="A7" s="12" t="s">
        <v>21</v>
      </c>
      <c r="B7" s="16" t="s">
        <v>26</v>
      </c>
      <c r="C7" s="16" t="s">
        <v>26</v>
      </c>
      <c r="D7" s="16" t="s">
        <v>26</v>
      </c>
    </row>
    <row r="8" spans="1:4" ht="11.25">
      <c r="A8" s="13" t="s">
        <v>22</v>
      </c>
      <c r="B8" s="17"/>
      <c r="C8" s="17"/>
      <c r="D8" s="17"/>
    </row>
    <row r="9" spans="1:4" ht="11.25">
      <c r="A9" s="13" t="s">
        <v>23</v>
      </c>
      <c r="B9" s="17" t="s">
        <v>27</v>
      </c>
      <c r="C9" s="17" t="s">
        <v>28</v>
      </c>
      <c r="D9" s="17" t="s">
        <v>30</v>
      </c>
    </row>
    <row r="10" spans="1:4" ht="12" thickBot="1">
      <c r="A10" s="13" t="s">
        <v>24</v>
      </c>
      <c r="B10" s="17" t="s">
        <v>32</v>
      </c>
      <c r="C10" s="17" t="s">
        <v>32</v>
      </c>
      <c r="D10" s="17" t="s">
        <v>32</v>
      </c>
    </row>
    <row r="11" spans="1:4" ht="12" thickTop="1">
      <c r="A11" s="9" t="s">
        <v>31</v>
      </c>
      <c r="B11" s="21">
        <v>431379</v>
      </c>
      <c r="C11" s="21">
        <v>610810</v>
      </c>
      <c r="D11" s="21">
        <v>731352</v>
      </c>
    </row>
    <row r="12" spans="1:4" ht="11.25">
      <c r="A12" s="2" t="s">
        <v>33</v>
      </c>
      <c r="B12" s="22">
        <v>73000</v>
      </c>
      <c r="C12" s="22">
        <v>8390</v>
      </c>
      <c r="D12" s="22">
        <v>18681</v>
      </c>
    </row>
    <row r="13" spans="1:4" ht="11.25">
      <c r="A13" s="2" t="s">
        <v>34</v>
      </c>
      <c r="B13" s="22">
        <v>8566610</v>
      </c>
      <c r="C13" s="22">
        <v>7837094</v>
      </c>
      <c r="D13" s="22">
        <v>9578397</v>
      </c>
    </row>
    <row r="14" spans="1:4" ht="11.25">
      <c r="A14" s="2" t="s">
        <v>35</v>
      </c>
      <c r="B14" s="22">
        <v>2173</v>
      </c>
      <c r="C14" s="22">
        <v>4800</v>
      </c>
      <c r="D14" s="22">
        <v>1569</v>
      </c>
    </row>
    <row r="15" spans="1:4" ht="11.25">
      <c r="A15" s="2" t="s">
        <v>36</v>
      </c>
      <c r="B15" s="22">
        <v>1178</v>
      </c>
      <c r="C15" s="22">
        <v>705</v>
      </c>
      <c r="D15" s="22"/>
    </row>
    <row r="16" spans="1:4" ht="11.25">
      <c r="A16" s="2" t="s">
        <v>37</v>
      </c>
      <c r="B16" s="22">
        <v>987916</v>
      </c>
      <c r="C16" s="22">
        <v>1310118</v>
      </c>
      <c r="D16" s="22">
        <v>892761</v>
      </c>
    </row>
    <row r="17" spans="1:4" ht="11.25">
      <c r="A17" s="2" t="s">
        <v>38</v>
      </c>
      <c r="B17" s="22">
        <v>79028</v>
      </c>
      <c r="C17" s="22">
        <v>70214</v>
      </c>
      <c r="D17" s="22"/>
    </row>
    <row r="18" spans="1:4" ht="11.25">
      <c r="A18" s="2" t="s">
        <v>39</v>
      </c>
      <c r="B18" s="22">
        <v>38577</v>
      </c>
      <c r="C18" s="22">
        <v>46901</v>
      </c>
      <c r="D18" s="22">
        <v>45831</v>
      </c>
    </row>
    <row r="19" spans="1:4" ht="11.25">
      <c r="A19" s="2" t="s">
        <v>40</v>
      </c>
      <c r="B19" s="22">
        <v>201217</v>
      </c>
      <c r="C19" s="22">
        <v>177637</v>
      </c>
      <c r="D19" s="22">
        <v>192407</v>
      </c>
    </row>
    <row r="20" spans="1:4" ht="11.25">
      <c r="A20" s="2" t="s">
        <v>41</v>
      </c>
      <c r="B20" s="22">
        <v>1830799</v>
      </c>
      <c r="C20" s="22">
        <v>2351213</v>
      </c>
      <c r="D20" s="22">
        <v>3365755</v>
      </c>
    </row>
    <row r="21" spans="1:4" ht="11.25">
      <c r="A21" s="2" t="s">
        <v>42</v>
      </c>
      <c r="B21" s="22">
        <v>242431</v>
      </c>
      <c r="C21" s="22">
        <v>262981</v>
      </c>
      <c r="D21" s="22">
        <v>8849</v>
      </c>
    </row>
    <row r="22" spans="1:4" ht="11.25">
      <c r="A22" s="2" t="s">
        <v>43</v>
      </c>
      <c r="B22" s="22">
        <v>-1050</v>
      </c>
      <c r="C22" s="22">
        <v>-597</v>
      </c>
      <c r="D22" s="22">
        <v>-1037</v>
      </c>
    </row>
    <row r="23" spans="1:4" ht="11.25">
      <c r="A23" s="2" t="s">
        <v>44</v>
      </c>
      <c r="B23" s="22">
        <v>12453261</v>
      </c>
      <c r="C23" s="22">
        <v>12680270</v>
      </c>
      <c r="D23" s="22">
        <v>15107008</v>
      </c>
    </row>
    <row r="24" spans="1:4" ht="11.25">
      <c r="A24" s="3" t="s">
        <v>45</v>
      </c>
      <c r="B24" s="22">
        <v>6508222</v>
      </c>
      <c r="C24" s="22">
        <v>6863880</v>
      </c>
      <c r="D24" s="22">
        <v>6956678</v>
      </c>
    </row>
    <row r="25" spans="1:4" ht="11.25">
      <c r="A25" s="4" t="s">
        <v>46</v>
      </c>
      <c r="B25" s="22">
        <v>-3474744</v>
      </c>
      <c r="C25" s="22">
        <v>-3656768</v>
      </c>
      <c r="D25" s="22">
        <v>-3503378</v>
      </c>
    </row>
    <row r="26" spans="1:4" ht="11.25">
      <c r="A26" s="4" t="s">
        <v>47</v>
      </c>
      <c r="B26" s="22">
        <v>3033478</v>
      </c>
      <c r="C26" s="22">
        <v>3207112</v>
      </c>
      <c r="D26" s="22">
        <v>3453300</v>
      </c>
    </row>
    <row r="27" spans="1:4" ht="11.25">
      <c r="A27" s="3" t="s">
        <v>48</v>
      </c>
      <c r="B27" s="22">
        <v>655999</v>
      </c>
      <c r="C27" s="22">
        <v>629356</v>
      </c>
      <c r="D27" s="22">
        <v>621378</v>
      </c>
    </row>
    <row r="28" spans="1:4" ht="11.25">
      <c r="A28" s="4" t="s">
        <v>46</v>
      </c>
      <c r="B28" s="22">
        <v>-537505</v>
      </c>
      <c r="C28" s="22">
        <v>-519518</v>
      </c>
      <c r="D28" s="22">
        <v>-502644</v>
      </c>
    </row>
    <row r="29" spans="1:4" ht="11.25">
      <c r="A29" s="4" t="s">
        <v>49</v>
      </c>
      <c r="B29" s="22">
        <v>118494</v>
      </c>
      <c r="C29" s="22">
        <v>109837</v>
      </c>
      <c r="D29" s="22">
        <v>118734</v>
      </c>
    </row>
    <row r="30" spans="1:4" ht="11.25">
      <c r="A30" s="3" t="s">
        <v>50</v>
      </c>
      <c r="B30" s="22">
        <v>17717</v>
      </c>
      <c r="C30" s="22">
        <v>18599</v>
      </c>
      <c r="D30" s="22">
        <v>20749</v>
      </c>
    </row>
    <row r="31" spans="1:4" ht="11.25">
      <c r="A31" s="4" t="s">
        <v>46</v>
      </c>
      <c r="B31" s="22">
        <v>-13675</v>
      </c>
      <c r="C31" s="22">
        <v>-13405</v>
      </c>
      <c r="D31" s="22">
        <v>-15116</v>
      </c>
    </row>
    <row r="32" spans="1:4" ht="11.25">
      <c r="A32" s="4" t="s">
        <v>51</v>
      </c>
      <c r="B32" s="22">
        <v>4042</v>
      </c>
      <c r="C32" s="22">
        <v>5193</v>
      </c>
      <c r="D32" s="22">
        <v>5632</v>
      </c>
    </row>
    <row r="33" spans="1:4" ht="11.25">
      <c r="A33" s="3" t="s">
        <v>52</v>
      </c>
      <c r="B33" s="22">
        <v>1339118</v>
      </c>
      <c r="C33" s="22">
        <v>1439993</v>
      </c>
      <c r="D33" s="22"/>
    </row>
    <row r="34" spans="1:4" ht="11.25">
      <c r="A34" s="4" t="s">
        <v>46</v>
      </c>
      <c r="B34" s="22">
        <v>-1158905</v>
      </c>
      <c r="C34" s="22">
        <v>-1226911</v>
      </c>
      <c r="D34" s="22"/>
    </row>
    <row r="35" spans="1:4" ht="11.25">
      <c r="A35" s="4" t="s">
        <v>53</v>
      </c>
      <c r="B35" s="22">
        <v>180213</v>
      </c>
      <c r="C35" s="22">
        <v>213082</v>
      </c>
      <c r="D35" s="22"/>
    </row>
    <row r="36" spans="1:4" ht="11.25">
      <c r="A36" s="3" t="s">
        <v>54</v>
      </c>
      <c r="B36" s="22">
        <v>3010208</v>
      </c>
      <c r="C36" s="22">
        <v>3057078</v>
      </c>
      <c r="D36" s="22">
        <v>3071278</v>
      </c>
    </row>
    <row r="37" spans="1:4" ht="11.25">
      <c r="A37" s="3" t="s">
        <v>55</v>
      </c>
      <c r="B37" s="22"/>
      <c r="C37" s="22">
        <v>28413</v>
      </c>
      <c r="D37" s="22"/>
    </row>
    <row r="38" spans="1:4" ht="11.25">
      <c r="A38" s="3" t="s">
        <v>56</v>
      </c>
      <c r="B38" s="22">
        <v>6346436</v>
      </c>
      <c r="C38" s="22">
        <v>6620718</v>
      </c>
      <c r="D38" s="22">
        <v>6929807</v>
      </c>
    </row>
    <row r="39" spans="1:4" ht="11.25">
      <c r="A39" s="3" t="s">
        <v>57</v>
      </c>
      <c r="B39" s="22">
        <v>5000</v>
      </c>
      <c r="C39" s="22">
        <v>5000</v>
      </c>
      <c r="D39" s="22">
        <v>5000</v>
      </c>
    </row>
    <row r="40" spans="1:4" ht="11.25">
      <c r="A40" s="3" t="s">
        <v>58</v>
      </c>
      <c r="B40" s="22">
        <v>32782</v>
      </c>
      <c r="C40" s="22">
        <v>32782</v>
      </c>
      <c r="D40" s="22">
        <v>32782</v>
      </c>
    </row>
    <row r="41" spans="1:4" ht="11.25">
      <c r="A41" s="3" t="s">
        <v>59</v>
      </c>
      <c r="B41" s="22">
        <v>479</v>
      </c>
      <c r="C41" s="22">
        <v>554</v>
      </c>
      <c r="D41" s="22">
        <v>633</v>
      </c>
    </row>
    <row r="42" spans="1:4" ht="11.25">
      <c r="A42" s="3" t="s">
        <v>60</v>
      </c>
      <c r="B42" s="22">
        <v>138174</v>
      </c>
      <c r="C42" s="22">
        <v>236371</v>
      </c>
      <c r="D42" s="22">
        <v>331506</v>
      </c>
    </row>
    <row r="43" spans="1:4" ht="11.25">
      <c r="A43" s="3" t="s">
        <v>61</v>
      </c>
      <c r="B43" s="22">
        <v>52277</v>
      </c>
      <c r="C43" s="22"/>
      <c r="D43" s="22"/>
    </row>
    <row r="44" spans="1:4" ht="11.25">
      <c r="A44" s="3" t="s">
        <v>62</v>
      </c>
      <c r="B44" s="22">
        <v>228714</v>
      </c>
      <c r="C44" s="22">
        <v>274708</v>
      </c>
      <c r="D44" s="22">
        <v>369923</v>
      </c>
    </row>
    <row r="45" spans="1:4" ht="11.25">
      <c r="A45" s="3" t="s">
        <v>63</v>
      </c>
      <c r="B45" s="22">
        <v>1152996</v>
      </c>
      <c r="C45" s="22">
        <v>1072783</v>
      </c>
      <c r="D45" s="22">
        <v>1318448</v>
      </c>
    </row>
    <row r="46" spans="1:4" ht="11.25">
      <c r="A46" s="3" t="s">
        <v>64</v>
      </c>
      <c r="B46" s="22">
        <v>1750393</v>
      </c>
      <c r="C46" s="22">
        <v>1716498</v>
      </c>
      <c r="D46" s="22">
        <v>1689969</v>
      </c>
    </row>
    <row r="47" spans="1:4" ht="11.25">
      <c r="A47" s="3" t="s">
        <v>65</v>
      </c>
      <c r="B47" s="22">
        <v>43546</v>
      </c>
      <c r="C47" s="22">
        <v>50684</v>
      </c>
      <c r="D47" s="22">
        <v>57076</v>
      </c>
    </row>
    <row r="48" spans="1:4" ht="11.25">
      <c r="A48" s="3" t="s">
        <v>66</v>
      </c>
      <c r="B48" s="22">
        <v>1346100</v>
      </c>
      <c r="C48" s="22">
        <v>1714400</v>
      </c>
      <c r="D48" s="22">
        <v>2880000</v>
      </c>
    </row>
    <row r="49" spans="1:4" ht="11.25">
      <c r="A49" s="3" t="s">
        <v>67</v>
      </c>
      <c r="B49" s="22">
        <v>16700</v>
      </c>
      <c r="C49" s="22">
        <v>20900</v>
      </c>
      <c r="D49" s="22">
        <v>25100</v>
      </c>
    </row>
    <row r="50" spans="1:4" ht="11.25">
      <c r="A50" s="3" t="s">
        <v>68</v>
      </c>
      <c r="B50" s="22">
        <v>911</v>
      </c>
      <c r="C50" s="22">
        <v>3812</v>
      </c>
      <c r="D50" s="22">
        <v>1151</v>
      </c>
    </row>
    <row r="51" spans="1:4" ht="11.25">
      <c r="A51" s="3" t="s">
        <v>69</v>
      </c>
      <c r="B51" s="22">
        <v>224</v>
      </c>
      <c r="C51" s="22">
        <v>723</v>
      </c>
      <c r="D51" s="22">
        <v>1507</v>
      </c>
    </row>
    <row r="52" spans="1:4" ht="11.25">
      <c r="A52" s="3" t="s">
        <v>40</v>
      </c>
      <c r="B52" s="22">
        <v>933134</v>
      </c>
      <c r="C52" s="22">
        <v>1074676</v>
      </c>
      <c r="D52" s="22">
        <v>1040645</v>
      </c>
    </row>
    <row r="53" spans="1:4" ht="11.25">
      <c r="A53" s="3" t="s">
        <v>42</v>
      </c>
      <c r="B53" s="22">
        <v>63488</v>
      </c>
      <c r="C53" s="22">
        <v>83200</v>
      </c>
      <c r="D53" s="22">
        <v>102962</v>
      </c>
    </row>
    <row r="54" spans="1:4" ht="11.25">
      <c r="A54" s="3" t="s">
        <v>43</v>
      </c>
      <c r="B54" s="22">
        <v>-605</v>
      </c>
      <c r="C54" s="22">
        <v>-3398</v>
      </c>
      <c r="D54" s="22">
        <v>-808</v>
      </c>
    </row>
    <row r="55" spans="1:4" ht="11.25">
      <c r="A55" s="3" t="s">
        <v>70</v>
      </c>
      <c r="B55" s="22">
        <v>5306888</v>
      </c>
      <c r="C55" s="22">
        <v>5734279</v>
      </c>
      <c r="D55" s="22">
        <v>7116053</v>
      </c>
    </row>
    <row r="56" spans="1:4" ht="11.25">
      <c r="A56" s="2" t="s">
        <v>71</v>
      </c>
      <c r="B56" s="22">
        <v>11882039</v>
      </c>
      <c r="C56" s="22">
        <v>12629705</v>
      </c>
      <c r="D56" s="22">
        <v>14415784</v>
      </c>
    </row>
    <row r="57" spans="1:4" ht="12" thickBot="1">
      <c r="A57" s="5" t="s">
        <v>72</v>
      </c>
      <c r="B57" s="23">
        <v>24335301</v>
      </c>
      <c r="C57" s="23">
        <v>25309976</v>
      </c>
      <c r="D57" s="23">
        <v>29522793</v>
      </c>
    </row>
    <row r="58" spans="1:4" ht="12" thickTop="1">
      <c r="A58" s="2" t="s">
        <v>73</v>
      </c>
      <c r="B58" s="22">
        <v>2762555</v>
      </c>
      <c r="C58" s="22">
        <v>2690004</v>
      </c>
      <c r="D58" s="22">
        <v>3158373</v>
      </c>
    </row>
    <row r="59" spans="1:4" ht="11.25">
      <c r="A59" s="2" t="s">
        <v>74</v>
      </c>
      <c r="B59" s="22">
        <v>3228</v>
      </c>
      <c r="C59" s="22">
        <v>5722</v>
      </c>
      <c r="D59" s="22">
        <v>2172</v>
      </c>
    </row>
    <row r="60" spans="1:4" ht="11.25">
      <c r="A60" s="2" t="s">
        <v>75</v>
      </c>
      <c r="B60" s="22">
        <v>2650000</v>
      </c>
      <c r="C60" s="22">
        <v>2300000</v>
      </c>
      <c r="D60" s="22">
        <v>3560000</v>
      </c>
    </row>
    <row r="61" spans="1:4" ht="11.25">
      <c r="A61" s="2" t="s">
        <v>76</v>
      </c>
      <c r="B61" s="22">
        <v>692928</v>
      </c>
      <c r="C61" s="22">
        <v>499575</v>
      </c>
      <c r="D61" s="22">
        <v>489615</v>
      </c>
    </row>
    <row r="62" spans="1:4" ht="11.25">
      <c r="A62" s="2" t="s">
        <v>77</v>
      </c>
      <c r="B62" s="22">
        <v>1510000</v>
      </c>
      <c r="C62" s="22">
        <v>1660000</v>
      </c>
      <c r="D62" s="22">
        <v>1660000</v>
      </c>
    </row>
    <row r="63" spans="1:4" ht="11.25">
      <c r="A63" s="2" t="s">
        <v>78</v>
      </c>
      <c r="B63" s="22">
        <v>326313</v>
      </c>
      <c r="C63" s="22">
        <v>326378</v>
      </c>
      <c r="D63" s="22">
        <v>401306</v>
      </c>
    </row>
    <row r="64" spans="1:4" ht="11.25">
      <c r="A64" s="2" t="s">
        <v>79</v>
      </c>
      <c r="B64" s="22">
        <v>93338</v>
      </c>
      <c r="C64" s="22">
        <v>87990</v>
      </c>
      <c r="D64" s="22">
        <v>112473</v>
      </c>
    </row>
    <row r="65" spans="1:4" ht="11.25">
      <c r="A65" s="2" t="s">
        <v>80</v>
      </c>
      <c r="B65" s="22">
        <v>16514</v>
      </c>
      <c r="C65" s="22">
        <v>2898</v>
      </c>
      <c r="D65" s="22">
        <v>108583</v>
      </c>
    </row>
    <row r="66" spans="1:4" ht="11.25">
      <c r="A66" s="2" t="s">
        <v>81</v>
      </c>
      <c r="B66" s="22">
        <v>53354</v>
      </c>
      <c r="C66" s="22">
        <v>13318</v>
      </c>
      <c r="D66" s="22">
        <v>56645</v>
      </c>
    </row>
    <row r="67" spans="1:4" ht="11.25">
      <c r="A67" s="2" t="s">
        <v>82</v>
      </c>
      <c r="B67" s="22">
        <v>10245</v>
      </c>
      <c r="C67" s="22"/>
      <c r="D67" s="22">
        <v>1227</v>
      </c>
    </row>
    <row r="68" spans="1:4" ht="11.25">
      <c r="A68" s="2" t="s">
        <v>83</v>
      </c>
      <c r="B68" s="22">
        <v>16788</v>
      </c>
      <c r="C68" s="22">
        <v>19534</v>
      </c>
      <c r="D68" s="22">
        <v>23016</v>
      </c>
    </row>
    <row r="69" spans="1:4" ht="11.25">
      <c r="A69" s="2" t="s">
        <v>84</v>
      </c>
      <c r="B69" s="22">
        <v>219832</v>
      </c>
      <c r="C69" s="22">
        <v>169577</v>
      </c>
      <c r="D69" s="22">
        <v>256004</v>
      </c>
    </row>
    <row r="70" spans="1:4" ht="11.25">
      <c r="A70" s="2" t="s">
        <v>85</v>
      </c>
      <c r="B70" s="22">
        <v>13000</v>
      </c>
      <c r="C70" s="22">
        <v>10000</v>
      </c>
      <c r="D70" s="22">
        <v>15000</v>
      </c>
    </row>
    <row r="71" spans="1:4" ht="11.25">
      <c r="A71" s="2" t="s">
        <v>86</v>
      </c>
      <c r="B71" s="22">
        <v>800</v>
      </c>
      <c r="C71" s="22">
        <v>540</v>
      </c>
      <c r="D71" s="22">
        <v>170</v>
      </c>
    </row>
    <row r="72" spans="1:4" ht="11.25">
      <c r="A72" s="2" t="s">
        <v>42</v>
      </c>
      <c r="B72" s="22">
        <v>12005</v>
      </c>
      <c r="C72" s="22">
        <v>11826</v>
      </c>
      <c r="D72" s="22">
        <v>11933</v>
      </c>
    </row>
    <row r="73" spans="1:4" ht="11.25">
      <c r="A73" s="2" t="s">
        <v>87</v>
      </c>
      <c r="B73" s="22">
        <v>8380906</v>
      </c>
      <c r="C73" s="22">
        <v>7797366</v>
      </c>
      <c r="D73" s="22">
        <v>9857821</v>
      </c>
    </row>
    <row r="74" spans="1:4" ht="11.25">
      <c r="A74" s="2" t="s">
        <v>88</v>
      </c>
      <c r="B74" s="22">
        <v>380000</v>
      </c>
      <c r="C74" s="22">
        <v>1890000</v>
      </c>
      <c r="D74" s="22">
        <v>3550000</v>
      </c>
    </row>
    <row r="75" spans="1:4" ht="11.25">
      <c r="A75" s="2" t="s">
        <v>89</v>
      </c>
      <c r="B75" s="22">
        <v>82518</v>
      </c>
      <c r="C75" s="22">
        <v>191063</v>
      </c>
      <c r="D75" s="22">
        <v>323644</v>
      </c>
    </row>
    <row r="76" spans="1:4" ht="11.25">
      <c r="A76" s="2" t="s">
        <v>90</v>
      </c>
      <c r="B76" s="22">
        <v>2537178</v>
      </c>
      <c r="C76" s="22">
        <v>2641860</v>
      </c>
      <c r="D76" s="22">
        <v>2608391</v>
      </c>
    </row>
    <row r="77" spans="1:4" ht="11.25">
      <c r="A77" s="2" t="s">
        <v>91</v>
      </c>
      <c r="B77" s="22">
        <v>10475</v>
      </c>
      <c r="C77" s="22">
        <v>18056</v>
      </c>
      <c r="D77" s="22">
        <v>95601</v>
      </c>
    </row>
    <row r="78" spans="1:4" ht="11.25">
      <c r="A78" s="2" t="s">
        <v>92</v>
      </c>
      <c r="B78" s="22">
        <v>5000</v>
      </c>
      <c r="C78" s="22">
        <v>5000</v>
      </c>
      <c r="D78" s="22">
        <v>5000</v>
      </c>
    </row>
    <row r="79" spans="1:4" ht="11.25">
      <c r="A79" s="2" t="s">
        <v>93</v>
      </c>
      <c r="B79" s="22">
        <v>362025</v>
      </c>
      <c r="C79" s="22">
        <v>363159</v>
      </c>
      <c r="D79" s="22">
        <v>363452</v>
      </c>
    </row>
    <row r="80" spans="1:4" ht="11.25">
      <c r="A80" s="2" t="s">
        <v>94</v>
      </c>
      <c r="B80" s="22">
        <v>3377198</v>
      </c>
      <c r="C80" s="22">
        <v>5109139</v>
      </c>
      <c r="D80" s="22">
        <v>6946090</v>
      </c>
    </row>
    <row r="81" spans="1:4" ht="12" thickBot="1">
      <c r="A81" s="5" t="s">
        <v>95</v>
      </c>
      <c r="B81" s="23">
        <v>11758104</v>
      </c>
      <c r="C81" s="23">
        <v>12906506</v>
      </c>
      <c r="D81" s="23">
        <v>16803912</v>
      </c>
    </row>
    <row r="82" spans="1:4" ht="12" thickTop="1">
      <c r="A82" s="2" t="s">
        <v>96</v>
      </c>
      <c r="B82" s="22">
        <v>1432939</v>
      </c>
      <c r="C82" s="22">
        <v>1432939</v>
      </c>
      <c r="D82" s="22">
        <v>1432939</v>
      </c>
    </row>
    <row r="83" spans="1:4" ht="11.25">
      <c r="A83" s="3" t="s">
        <v>97</v>
      </c>
      <c r="B83" s="22">
        <v>9080</v>
      </c>
      <c r="C83" s="22">
        <v>9080</v>
      </c>
      <c r="D83" s="22">
        <v>9080</v>
      </c>
    </row>
    <row r="84" spans="1:4" ht="11.25">
      <c r="A84" s="3" t="s">
        <v>98</v>
      </c>
      <c r="B84" s="22">
        <v>9080</v>
      </c>
      <c r="C84" s="22">
        <v>9080</v>
      </c>
      <c r="D84" s="22">
        <v>9374</v>
      </c>
    </row>
    <row r="85" spans="1:4" ht="11.25">
      <c r="A85" s="3" t="s">
        <v>99</v>
      </c>
      <c r="B85" s="22">
        <v>366279</v>
      </c>
      <c r="C85" s="22">
        <v>366279</v>
      </c>
      <c r="D85" s="22">
        <v>366279</v>
      </c>
    </row>
    <row r="86" spans="1:4" ht="11.25">
      <c r="A86" s="4" t="s">
        <v>100</v>
      </c>
      <c r="B86" s="22">
        <v>9900000</v>
      </c>
      <c r="C86" s="22">
        <v>9900000</v>
      </c>
      <c r="D86" s="22">
        <v>9900000</v>
      </c>
    </row>
    <row r="87" spans="1:4" ht="11.25">
      <c r="A87" s="4" t="s">
        <v>101</v>
      </c>
      <c r="B87" s="22">
        <v>1222429</v>
      </c>
      <c r="C87" s="22">
        <v>1092715</v>
      </c>
      <c r="D87" s="22">
        <v>1269864</v>
      </c>
    </row>
    <row r="88" spans="1:4" ht="11.25">
      <c r="A88" s="3" t="s">
        <v>102</v>
      </c>
      <c r="B88" s="22">
        <v>11488708</v>
      </c>
      <c r="C88" s="22">
        <v>11358994</v>
      </c>
      <c r="D88" s="22">
        <v>11536144</v>
      </c>
    </row>
    <row r="89" spans="1:4" ht="11.25">
      <c r="A89" s="2" t="s">
        <v>103</v>
      </c>
      <c r="B89" s="22">
        <v>-74501</v>
      </c>
      <c r="C89" s="22">
        <v>-24752</v>
      </c>
      <c r="D89" s="22">
        <v>-29030</v>
      </c>
    </row>
    <row r="90" spans="1:4" ht="11.25">
      <c r="A90" s="2" t="s">
        <v>104</v>
      </c>
      <c r="B90" s="22">
        <v>12856226</v>
      </c>
      <c r="C90" s="22">
        <v>12776261</v>
      </c>
      <c r="D90" s="22">
        <v>12949428</v>
      </c>
    </row>
    <row r="91" spans="1:4" ht="11.25">
      <c r="A91" s="2" t="s">
        <v>105</v>
      </c>
      <c r="B91" s="22">
        <v>193887</v>
      </c>
      <c r="C91" s="22">
        <v>130561</v>
      </c>
      <c r="D91" s="22">
        <v>272373</v>
      </c>
    </row>
    <row r="92" spans="1:4" ht="11.25">
      <c r="A92" s="2" t="s">
        <v>106</v>
      </c>
      <c r="B92" s="22">
        <v>-472917</v>
      </c>
      <c r="C92" s="22">
        <v>-503353</v>
      </c>
      <c r="D92" s="22">
        <v>-502921</v>
      </c>
    </row>
    <row r="93" spans="1:4" ht="11.25">
      <c r="A93" s="2" t="s">
        <v>107</v>
      </c>
      <c r="B93" s="22">
        <v>-279030</v>
      </c>
      <c r="C93" s="22">
        <v>-372792</v>
      </c>
      <c r="D93" s="22">
        <v>-230547</v>
      </c>
    </row>
    <row r="94" spans="1:4" ht="11.25">
      <c r="A94" s="6" t="s">
        <v>108</v>
      </c>
      <c r="B94" s="22">
        <v>12577196</v>
      </c>
      <c r="C94" s="22">
        <v>12403469</v>
      </c>
      <c r="D94" s="22">
        <v>12718880</v>
      </c>
    </row>
    <row r="95" spans="1:4" ht="12" thickBot="1">
      <c r="A95" s="7" t="s">
        <v>109</v>
      </c>
      <c r="B95" s="22">
        <v>24335301</v>
      </c>
      <c r="C95" s="22">
        <v>25309976</v>
      </c>
      <c r="D95" s="22">
        <v>29522793</v>
      </c>
    </row>
    <row r="96" spans="1:4" ht="12" thickTop="1">
      <c r="A96" s="8"/>
      <c r="B96" s="24"/>
      <c r="C96" s="24"/>
      <c r="D96" s="24"/>
    </row>
    <row r="98" ht="11.25">
      <c r="A98" s="20" t="s">
        <v>114</v>
      </c>
    </row>
    <row r="99" ht="11.25">
      <c r="A99" s="20" t="s">
        <v>115</v>
      </c>
    </row>
  </sheetData>
  <mergeCells count="1">
    <mergeCell ref="B6:D6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udm</dc:creator>
  <cp:keywords/>
  <dc:description/>
  <cp:lastModifiedBy>udm</cp:lastModifiedBy>
  <dcterms:created xsi:type="dcterms:W3CDTF">2011-02-15T12:13:12Z</dcterms:created>
  <dcterms:modified xsi:type="dcterms:W3CDTF">2011-02-15T12:13:17Z</dcterms:modified>
  <cp:category/>
  <cp:version/>
  <cp:contentType/>
  <cp:contentStatus/>
</cp:coreProperties>
</file>