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420" windowHeight="12600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</sheets>
  <definedNames/>
  <calcPr fullCalcOnLoad="1"/>
</workbook>
</file>

<file path=xl/sharedStrings.xml><?xml version="1.0" encoding="utf-8"?>
<sst xmlns="http://schemas.openxmlformats.org/spreadsheetml/2006/main" count="587" uniqueCount="296">
  <si>
    <t>その他の引当金</t>
  </si>
  <si>
    <t>負債</t>
  </si>
  <si>
    <t>資本剰余金</t>
  </si>
  <si>
    <t>株主資本</t>
  </si>
  <si>
    <t>為替換算調整勘定</t>
  </si>
  <si>
    <t>少数株主持分</t>
  </si>
  <si>
    <t>連結・貸借対照表</t>
  </si>
  <si>
    <t>累積四半期</t>
  </si>
  <si>
    <t>2010/04/01</t>
  </si>
  <si>
    <t>負ののれん償却額</t>
  </si>
  <si>
    <t>貸倒引当金の増減額（△は減少）</t>
  </si>
  <si>
    <t>退職給付引当金の増減額（△は減少）</t>
  </si>
  <si>
    <t>修繕引当金の増減額（△は減少）</t>
  </si>
  <si>
    <t>受取利息及び受取配当金</t>
  </si>
  <si>
    <t>デリバティブ評価損益（△は益）</t>
  </si>
  <si>
    <t>デリバティブ評価損</t>
  </si>
  <si>
    <t>固定資産除売却損益（△は益）</t>
  </si>
  <si>
    <t>有価証券及び投資有価証券売却損益（△は益）</t>
  </si>
  <si>
    <t>退職特別加算金</t>
  </si>
  <si>
    <t>退職特別加算金</t>
  </si>
  <si>
    <t>売上債権の増減額（△は増加）</t>
  </si>
  <si>
    <t>たな卸資産の増減額（△は増加）</t>
  </si>
  <si>
    <t>仕入債務の増減額（△は減少）</t>
  </si>
  <si>
    <t>未払消費税等の増減額（△は減少）</t>
  </si>
  <si>
    <t>小計</t>
  </si>
  <si>
    <t>利息及び配当金の受取額</t>
  </si>
  <si>
    <t>利息の支払額</t>
  </si>
  <si>
    <t>法人税等の支払額</t>
  </si>
  <si>
    <t>長期仮払税金の受取額（△支払額）</t>
  </si>
  <si>
    <t>営業活動によるキャッシュ・フロー</t>
  </si>
  <si>
    <t>定期預金の預入による支出</t>
  </si>
  <si>
    <t>定期預金の払戻による収入</t>
  </si>
  <si>
    <t>有価証券及び投資有価証券の取得による支出</t>
  </si>
  <si>
    <t>有価証券及び投資有価証券の売却による収入</t>
  </si>
  <si>
    <t>有形固定資産の取得による支出</t>
  </si>
  <si>
    <t>有形固定資産の売却による収入</t>
  </si>
  <si>
    <t>無形固定資産の取得による支出</t>
  </si>
  <si>
    <t>短期貸付金の増減額（△は増加）</t>
  </si>
  <si>
    <t>長期貸付けによる支出</t>
  </si>
  <si>
    <t>長期貸付金の回収による収入</t>
  </si>
  <si>
    <t>探鉱開発投資勘定の支出</t>
  </si>
  <si>
    <t>連結の範囲の変更を伴う子会社株式の取得による収入</t>
  </si>
  <si>
    <t>その他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</si>
  <si>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</si>
  <si>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</si>
  <si>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</si>
  <si>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</si>
  <si>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社債の発行による収入</t>
  </si>
  <si>
    <t>社債の償還による支出</t>
  </si>
  <si>
    <t>自己株式の取得による支出</t>
  </si>
  <si>
    <t>配当金の支払額</t>
  </si>
  <si>
    <t>少数株主への配当金の支払額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</si>
  <si>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</si>
  <si>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</si>
  <si>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</si>
  <si>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</si>
  <si>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新規連結に伴う現金及び現金同等物の増加額</t>
  </si>
  <si>
    <t>連結除外に伴う現金及び現金同等物の減少額</t>
  </si>
  <si>
    <t>連結子会社の合併による現金及び現金同等物の増減額（△は減少）</t>
  </si>
  <si>
    <t>合併に伴う現金及び現金同等物の増加額</t>
  </si>
  <si>
    <t>会社分割に伴う現金及び現金同等物の減少額</t>
  </si>
  <si>
    <t>連結・キャッシュフロー計算書</t>
  </si>
  <si>
    <t>受取利息及び配当金</t>
  </si>
  <si>
    <t>受取賃貸料</t>
  </si>
  <si>
    <t>持分法による投資利益</t>
  </si>
  <si>
    <t>デリバティブ評価益</t>
  </si>
  <si>
    <t>営業外費用</t>
  </si>
  <si>
    <t>受取保険金</t>
  </si>
  <si>
    <t>特別利益</t>
  </si>
  <si>
    <t>固定資産除売却損</t>
  </si>
  <si>
    <t>借入金期限前返済精算金</t>
  </si>
  <si>
    <t>資産除去債務会計基準の適用に伴う影響額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</si>
  <si>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</si>
  <si>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</si>
  <si>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</si>
  <si>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</si>
  <si>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</si>
  <si>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</si>
  <si>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</si>
  <si>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</si>
  <si>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</si>
  <si>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</si>
  <si>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2010/06/28</t>
  </si>
  <si>
    <t>通期</t>
  </si>
  <si>
    <t>2010/03/31</t>
  </si>
  <si>
    <t>2009/03/31</t>
  </si>
  <si>
    <t>2009/06/23</t>
  </si>
  <si>
    <t>2008/03/31</t>
  </si>
  <si>
    <t>現金及び預金</t>
  </si>
  <si>
    <t>百万円</t>
  </si>
  <si>
    <t>受取手形</t>
  </si>
  <si>
    <t>売掛金</t>
  </si>
  <si>
    <t>有価証券</t>
  </si>
  <si>
    <t>商品及び製品</t>
  </si>
  <si>
    <t>容器</t>
  </si>
  <si>
    <t>半製品</t>
  </si>
  <si>
    <t>原油</t>
  </si>
  <si>
    <t>原材料</t>
  </si>
  <si>
    <t>未着原油、未着商品及び未着原材料</t>
  </si>
  <si>
    <t>貯蔵品</t>
  </si>
  <si>
    <t>原材料及び貯蔵品</t>
  </si>
  <si>
    <t>前払費用</t>
  </si>
  <si>
    <t>短期貸付金</t>
  </si>
  <si>
    <t>未収還付法人税等</t>
  </si>
  <si>
    <t>未収入金</t>
  </si>
  <si>
    <t>繰延税金資産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</si>
  <si>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</si>
  <si>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</si>
  <si>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</si>
  <si>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</si>
  <si>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</si>
  <si>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</si>
  <si>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</si>
  <si>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</si>
  <si>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油槽</t>
  </si>
  <si>
    <t>油槽（純額）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</si>
  <si>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</si>
  <si>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</si>
  <si>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</si>
  <si>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</si>
  <si>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</si>
  <si>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</si>
  <si>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</si>
  <si>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</si>
  <si>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</si>
  <si>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その他（純額）</t>
  </si>
  <si>
    <t>有形固定資産</t>
  </si>
  <si>
    <t>有形固定資産</t>
  </si>
  <si>
    <t>借地権</t>
  </si>
  <si>
    <t>諸施設利用権</t>
  </si>
  <si>
    <t>ソフトウエア</t>
  </si>
  <si>
    <t>無形固定資産</t>
  </si>
  <si>
    <t>投資有価証券</t>
  </si>
  <si>
    <t>関係会社株式</t>
  </si>
  <si>
    <t>出資金</t>
  </si>
  <si>
    <t>関係会社出資金</t>
  </si>
  <si>
    <t>長期貸付金</t>
  </si>
  <si>
    <t>従業員に対する長期貸付金</t>
  </si>
  <si>
    <t>関係会社長期貸付金</t>
  </si>
  <si>
    <t>差入保証金</t>
  </si>
  <si>
    <t>長期前払費用</t>
  </si>
  <si>
    <t>デリバティブ債権</t>
  </si>
  <si>
    <t>投資その他の資産</t>
  </si>
  <si>
    <t>固定資産</t>
  </si>
  <si>
    <t>創立費</t>
  </si>
  <si>
    <t>社債発行費</t>
  </si>
  <si>
    <t>繰延資産</t>
  </si>
  <si>
    <t>資産</t>
  </si>
  <si>
    <t>資産</t>
  </si>
  <si>
    <t>買掛金</t>
  </si>
  <si>
    <t>短期借入金</t>
  </si>
  <si>
    <t>コマーシャル・ペーパー</t>
  </si>
  <si>
    <t>1年内返済予定の長期借入金</t>
  </si>
  <si>
    <t>1年内償還予定の社債</t>
  </si>
  <si>
    <t>リース債務</t>
  </si>
  <si>
    <t>未払金</t>
  </si>
  <si>
    <t>未払揮発油税及び未払軽油引取税</t>
  </si>
  <si>
    <t>未払費用</t>
  </si>
  <si>
    <t>未払法人税等</t>
  </si>
  <si>
    <t>繰延税金負債</t>
  </si>
  <si>
    <t>預り金</t>
  </si>
  <si>
    <t>預り金</t>
  </si>
  <si>
    <t>預り保証金</t>
  </si>
  <si>
    <t>前受収益</t>
  </si>
  <si>
    <t>未払役員賞与</t>
  </si>
  <si>
    <t>借入原油及び借入商品</t>
  </si>
  <si>
    <t>修繕引当金</t>
  </si>
  <si>
    <t>資産除去債務</t>
  </si>
  <si>
    <t>その他</t>
  </si>
  <si>
    <t>流動負債</t>
  </si>
  <si>
    <t>社債</t>
  </si>
  <si>
    <t>長期借入金</t>
  </si>
  <si>
    <t>退職給付引当金</t>
  </si>
  <si>
    <t>負ののれん</t>
  </si>
  <si>
    <t>固定負債</t>
  </si>
  <si>
    <t>負債</t>
  </si>
  <si>
    <t>資本金</t>
  </si>
  <si>
    <t>資本準備金</t>
  </si>
  <si>
    <t>その他資本剰余金</t>
  </si>
  <si>
    <t>資本剰余金</t>
  </si>
  <si>
    <t>利益準備金</t>
  </si>
  <si>
    <t>特別償却準備金</t>
  </si>
  <si>
    <t>固定資産圧縮積立金</t>
  </si>
  <si>
    <t>石油資源開発準備金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</si>
  <si>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</si>
  <si>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</si>
  <si>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</si>
  <si>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</si>
  <si>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</si>
  <si>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</si>
  <si>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繰延ヘッジ損益</t>
  </si>
  <si>
    <t>評価・換算差額等</t>
  </si>
  <si>
    <t>評価・換算差額等</t>
  </si>
  <si>
    <t>純資産</t>
  </si>
  <si>
    <t>純資産</t>
  </si>
  <si>
    <t>負債純資産</t>
  </si>
  <si>
    <t>証券コード</t>
  </si>
  <si>
    <t>企業名</t>
  </si>
  <si>
    <t>ＪＸ日鉱日石エネルギー株式会社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</si>
  <si>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</si>
  <si>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</si>
  <si>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</si>
  <si>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2009/04/01</t>
  </si>
  <si>
    <t>2008/04/01</t>
  </si>
  <si>
    <t>2007/04/01</t>
  </si>
  <si>
    <t>売上高</t>
  </si>
  <si>
    <t>商品及び製品期首たな卸高</t>
  </si>
  <si>
    <t>当期商品仕入高</t>
  </si>
  <si>
    <t>当期製品製造原価</t>
  </si>
  <si>
    <t>合併による商品受入高</t>
  </si>
  <si>
    <t>合計</t>
  </si>
  <si>
    <t>商品及び製品期末たな卸高</t>
  </si>
  <si>
    <t>売上原価</t>
  </si>
  <si>
    <t>売上原価</t>
  </si>
  <si>
    <t>売上総利益</t>
  </si>
  <si>
    <t>運賃</t>
  </si>
  <si>
    <t>作業費</t>
  </si>
  <si>
    <t>販売諸掛</t>
  </si>
  <si>
    <t>役員報酬</t>
  </si>
  <si>
    <t>役員賞与引当金繰入額</t>
  </si>
  <si>
    <t>給料及び手当</t>
  </si>
  <si>
    <t>福利厚生費</t>
  </si>
  <si>
    <t>退職給付引当金繰入額</t>
  </si>
  <si>
    <t>賞与及び雑給</t>
  </si>
  <si>
    <t>旅費交通費及び通信費</t>
  </si>
  <si>
    <t>修繕費</t>
  </si>
  <si>
    <t>賃借料</t>
  </si>
  <si>
    <t>租税公課</t>
  </si>
  <si>
    <t>消耗品費</t>
  </si>
  <si>
    <t>減価償却費</t>
  </si>
  <si>
    <t>研究開発費</t>
  </si>
  <si>
    <t>のれん償却額</t>
  </si>
  <si>
    <t>その他</t>
  </si>
  <si>
    <t>販売費・一般管理費</t>
  </si>
  <si>
    <t>営業利益</t>
  </si>
  <si>
    <t>受取利息</t>
  </si>
  <si>
    <t>受取配当金</t>
  </si>
  <si>
    <t>受取配当金</t>
  </si>
  <si>
    <t>為替差益</t>
  </si>
  <si>
    <t>資産賃貸収入</t>
  </si>
  <si>
    <t>その他</t>
  </si>
  <si>
    <t>営業外収益</t>
  </si>
  <si>
    <t>支払利息</t>
  </si>
  <si>
    <t>社債利息</t>
  </si>
  <si>
    <t>コマーシャル・ペーパー利息</t>
  </si>
  <si>
    <t>為替差損</t>
  </si>
  <si>
    <t>為替差損</t>
  </si>
  <si>
    <t>営業外費用</t>
  </si>
  <si>
    <t>経常利益</t>
  </si>
  <si>
    <t>固定資産売却益</t>
  </si>
  <si>
    <t>投資有価証券売却益</t>
  </si>
  <si>
    <t>関係会社株式売却益</t>
  </si>
  <si>
    <t>抱合せ株式消滅差益</t>
  </si>
  <si>
    <t>特別利益</t>
  </si>
  <si>
    <t>固定資産売却損</t>
  </si>
  <si>
    <t>固定資産売却損</t>
  </si>
  <si>
    <t>固定資産除却損</t>
  </si>
  <si>
    <t>減損損失</t>
  </si>
  <si>
    <t>投資有価証券評価損</t>
  </si>
  <si>
    <t>関係会社株式評価損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</si>
  <si>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</si>
  <si>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</si>
  <si>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</si>
  <si>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</si>
  <si>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</si>
  <si>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</si>
  <si>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</si>
  <si>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2011/02/14</t>
  </si>
  <si>
    <t>四半期</t>
  </si>
  <si>
    <t>2010/12/31</t>
  </si>
  <si>
    <t>2010/11/12</t>
  </si>
  <si>
    <t>2010/09/30</t>
  </si>
  <si>
    <t>2010/08/13</t>
  </si>
  <si>
    <t>2010/06/30</t>
  </si>
  <si>
    <t>2010/02/12</t>
  </si>
  <si>
    <t>2009/12/31</t>
  </si>
  <si>
    <t>2009/11/12</t>
  </si>
  <si>
    <t>2009/09/30</t>
  </si>
  <si>
    <t>2009/08/13</t>
  </si>
  <si>
    <t>2009/06/30</t>
  </si>
  <si>
    <t>2009/02/13</t>
  </si>
  <si>
    <t>2008/12/31</t>
  </si>
  <si>
    <t>2008/11/13</t>
  </si>
  <si>
    <t>2008/09/30</t>
  </si>
  <si>
    <t>2008/08/13</t>
  </si>
  <si>
    <t>2008/06/30</t>
  </si>
  <si>
    <t>受取手形及び営業未収入金</t>
  </si>
  <si>
    <t>たな卸資産</t>
  </si>
  <si>
    <t>その他</t>
  </si>
  <si>
    <t>建物及び構築物</t>
  </si>
  <si>
    <t>建物及び構築物（純額）</t>
  </si>
  <si>
    <t>機械装置及び運搬具</t>
  </si>
  <si>
    <t>機械装置及び運搬具（純額）</t>
  </si>
  <si>
    <t>建設仮勘定</t>
  </si>
  <si>
    <t>支払手形及び買掛金</t>
  </si>
  <si>
    <t>引当金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</si>
</sst>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M56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3" width="17.83203125" style="0" customWidth="1"/>
  </cols>
  <sheetData>
    <row r="1" ht="12" thickBot="1"/>
    <row r="2" spans="1:13" ht="12" thickTop="1">
      <c r="A2" s="10" t="s">
        <v>196</v>
      </c>
      <c r="B2" s="14">
        <v>5001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2" thickBot="1">
      <c r="A3" s="11" t="s">
        <v>197</v>
      </c>
      <c r="B3" s="1" t="s">
        <v>198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" thickTop="1">
      <c r="A4" s="10" t="s">
        <v>75</v>
      </c>
      <c r="B4" s="15" t="str">
        <f>HYPERLINK("http://www.kabupro.jp/mark/20110214/S0007S2B.htm","四半期報告書")</f>
        <v>四半期報告書</v>
      </c>
      <c r="C4" s="15" t="str">
        <f>HYPERLINK("http://www.kabupro.jp/mark/20101112/S00076H1.htm","四半期報告書")</f>
        <v>四半期報告書</v>
      </c>
      <c r="D4" s="15" t="str">
        <f>HYPERLINK("http://www.kabupro.jp/mark/20100813/S0006M27.htm","四半期報告書")</f>
        <v>四半期報告書</v>
      </c>
      <c r="E4" s="15" t="str">
        <f>HYPERLINK("http://www.kabupro.jp/mark/20100628/S00060GV.htm","有価証券報告書")</f>
        <v>有価証券報告書</v>
      </c>
      <c r="F4" s="15" t="str">
        <f>HYPERLINK("http://www.kabupro.jp/mark/20110214/S0007S2B.htm","四半期報告書")</f>
        <v>四半期報告書</v>
      </c>
      <c r="G4" s="15" t="str">
        <f>HYPERLINK("http://www.kabupro.jp/mark/20101112/S00076H1.htm","四半期報告書")</f>
        <v>四半期報告書</v>
      </c>
      <c r="H4" s="15" t="str">
        <f>HYPERLINK("http://www.kabupro.jp/mark/20100813/S0006M27.htm","四半期報告書")</f>
        <v>四半期報告書</v>
      </c>
      <c r="I4" s="15" t="str">
        <f>HYPERLINK("http://www.kabupro.jp/mark/20100628/S00060GV.htm","有価証券報告書")</f>
        <v>有価証券報告書</v>
      </c>
      <c r="J4" s="15" t="str">
        <f>HYPERLINK("http://www.kabupro.jp/mark/20100212/S00055W0.htm","四半期報告書")</f>
        <v>四半期報告書</v>
      </c>
      <c r="K4" s="15" t="str">
        <f>HYPERLINK("http://www.kabupro.jp/mark/20091112/S0004J9C.htm","四半期報告書")</f>
        <v>四半期報告書</v>
      </c>
      <c r="L4" s="15" t="str">
        <f>HYPERLINK("http://www.kabupro.jp/mark/20090813/S0003Y6R.htm","四半期報告書")</f>
        <v>四半期報告書</v>
      </c>
      <c r="M4" s="15" t="str">
        <f>HYPERLINK("http://www.kabupro.jp/mark/20090623/S0003CSP.htm","有価証券報告書")</f>
        <v>有価証券報告書</v>
      </c>
    </row>
    <row r="5" spans="1:13" ht="12" thickBot="1">
      <c r="A5" s="11" t="s">
        <v>76</v>
      </c>
      <c r="B5" s="1" t="s">
        <v>267</v>
      </c>
      <c r="C5" s="1" t="s">
        <v>270</v>
      </c>
      <c r="D5" s="1" t="s">
        <v>272</v>
      </c>
      <c r="E5" s="1" t="s">
        <v>82</v>
      </c>
      <c r="F5" s="1" t="s">
        <v>267</v>
      </c>
      <c r="G5" s="1" t="s">
        <v>270</v>
      </c>
      <c r="H5" s="1" t="s">
        <v>272</v>
      </c>
      <c r="I5" s="1" t="s">
        <v>82</v>
      </c>
      <c r="J5" s="1" t="s">
        <v>274</v>
      </c>
      <c r="K5" s="1" t="s">
        <v>276</v>
      </c>
      <c r="L5" s="1" t="s">
        <v>278</v>
      </c>
      <c r="M5" s="1" t="s">
        <v>86</v>
      </c>
    </row>
    <row r="6" spans="1:13" ht="12.75" thickBot="1" thickTop="1">
      <c r="A6" s="10" t="s">
        <v>77</v>
      </c>
      <c r="B6" s="18" t="s">
        <v>74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2" thickTop="1">
      <c r="A7" s="12" t="s">
        <v>78</v>
      </c>
      <c r="B7" s="14" t="s">
        <v>7</v>
      </c>
      <c r="C7" s="14" t="s">
        <v>7</v>
      </c>
      <c r="D7" s="14" t="s">
        <v>7</v>
      </c>
      <c r="E7" s="16" t="s">
        <v>83</v>
      </c>
      <c r="F7" s="14" t="s">
        <v>7</v>
      </c>
      <c r="G7" s="14" t="s">
        <v>7</v>
      </c>
      <c r="H7" s="14" t="s">
        <v>7</v>
      </c>
      <c r="I7" s="16" t="s">
        <v>83</v>
      </c>
      <c r="J7" s="14" t="s">
        <v>7</v>
      </c>
      <c r="K7" s="14" t="s">
        <v>7</v>
      </c>
      <c r="L7" s="14" t="s">
        <v>7</v>
      </c>
      <c r="M7" s="16" t="s">
        <v>83</v>
      </c>
    </row>
    <row r="8" spans="1:13" ht="11.25">
      <c r="A8" s="13" t="s">
        <v>79</v>
      </c>
      <c r="B8" s="1" t="s">
        <v>8</v>
      </c>
      <c r="C8" s="1" t="s">
        <v>8</v>
      </c>
      <c r="D8" s="1" t="s">
        <v>8</v>
      </c>
      <c r="E8" s="17" t="s">
        <v>202</v>
      </c>
      <c r="F8" s="1" t="s">
        <v>202</v>
      </c>
      <c r="G8" s="1" t="s">
        <v>202</v>
      </c>
      <c r="H8" s="1" t="s">
        <v>202</v>
      </c>
      <c r="I8" s="17" t="s">
        <v>203</v>
      </c>
      <c r="J8" s="1" t="s">
        <v>203</v>
      </c>
      <c r="K8" s="1" t="s">
        <v>203</v>
      </c>
      <c r="L8" s="1" t="s">
        <v>203</v>
      </c>
      <c r="M8" s="17" t="s">
        <v>204</v>
      </c>
    </row>
    <row r="9" spans="1:13" ht="11.25">
      <c r="A9" s="13" t="s">
        <v>80</v>
      </c>
      <c r="B9" s="1" t="s">
        <v>269</v>
      </c>
      <c r="C9" s="1" t="s">
        <v>271</v>
      </c>
      <c r="D9" s="1" t="s">
        <v>273</v>
      </c>
      <c r="E9" s="17" t="s">
        <v>84</v>
      </c>
      <c r="F9" s="1" t="s">
        <v>275</v>
      </c>
      <c r="G9" s="1" t="s">
        <v>277</v>
      </c>
      <c r="H9" s="1" t="s">
        <v>279</v>
      </c>
      <c r="I9" s="17" t="s">
        <v>85</v>
      </c>
      <c r="J9" s="1" t="s">
        <v>281</v>
      </c>
      <c r="K9" s="1" t="s">
        <v>283</v>
      </c>
      <c r="L9" s="1" t="s">
        <v>285</v>
      </c>
      <c r="M9" s="17" t="s">
        <v>87</v>
      </c>
    </row>
    <row r="10" spans="1:13" ht="12" thickBot="1">
      <c r="A10" s="13" t="s">
        <v>81</v>
      </c>
      <c r="B10" s="1" t="s">
        <v>89</v>
      </c>
      <c r="C10" s="1" t="s">
        <v>89</v>
      </c>
      <c r="D10" s="1" t="s">
        <v>89</v>
      </c>
      <c r="E10" s="17" t="s">
        <v>89</v>
      </c>
      <c r="F10" s="1" t="s">
        <v>89</v>
      </c>
      <c r="G10" s="1" t="s">
        <v>89</v>
      </c>
      <c r="H10" s="1" t="s">
        <v>89</v>
      </c>
      <c r="I10" s="17" t="s">
        <v>89</v>
      </c>
      <c r="J10" s="1" t="s">
        <v>89</v>
      </c>
      <c r="K10" s="1" t="s">
        <v>89</v>
      </c>
      <c r="L10" s="1" t="s">
        <v>89</v>
      </c>
      <c r="M10" s="17" t="s">
        <v>89</v>
      </c>
    </row>
    <row r="11" spans="1:13" ht="12" thickTop="1">
      <c r="A11" s="26" t="s">
        <v>205</v>
      </c>
      <c r="B11" s="27">
        <v>5460538</v>
      </c>
      <c r="C11" s="27">
        <v>3427548</v>
      </c>
      <c r="D11" s="27">
        <v>1485830</v>
      </c>
      <c r="E11" s="21">
        <v>5774279</v>
      </c>
      <c r="F11" s="27">
        <v>4123410</v>
      </c>
      <c r="G11" s="27">
        <v>2618074</v>
      </c>
      <c r="H11" s="27">
        <v>1244251</v>
      </c>
      <c r="I11" s="21">
        <v>7389234</v>
      </c>
      <c r="J11" s="27">
        <v>6082426</v>
      </c>
      <c r="K11" s="27">
        <v>4283629</v>
      </c>
      <c r="L11" s="27">
        <v>2037154</v>
      </c>
      <c r="M11" s="21">
        <v>7523990</v>
      </c>
    </row>
    <row r="12" spans="1:13" ht="11.25">
      <c r="A12" s="7" t="s">
        <v>212</v>
      </c>
      <c r="B12" s="28">
        <v>5071131</v>
      </c>
      <c r="C12" s="28">
        <v>3214392</v>
      </c>
      <c r="D12" s="28">
        <v>1394886</v>
      </c>
      <c r="E12" s="22">
        <v>5406740</v>
      </c>
      <c r="F12" s="28">
        <v>3835362</v>
      </c>
      <c r="G12" s="28">
        <v>2411378</v>
      </c>
      <c r="H12" s="28">
        <v>1124782</v>
      </c>
      <c r="I12" s="22">
        <v>7414998</v>
      </c>
      <c r="J12" s="28">
        <v>6224649</v>
      </c>
      <c r="K12" s="28">
        <v>4056773</v>
      </c>
      <c r="L12" s="28">
        <v>1865596</v>
      </c>
      <c r="M12" s="22">
        <v>6982966</v>
      </c>
    </row>
    <row r="13" spans="1:13" ht="11.25">
      <c r="A13" s="7" t="s">
        <v>214</v>
      </c>
      <c r="B13" s="28">
        <v>389407</v>
      </c>
      <c r="C13" s="28">
        <v>213156</v>
      </c>
      <c r="D13" s="28">
        <v>90944</v>
      </c>
      <c r="E13" s="22">
        <v>367538</v>
      </c>
      <c r="F13" s="28">
        <v>288048</v>
      </c>
      <c r="G13" s="28">
        <v>206695</v>
      </c>
      <c r="H13" s="28">
        <v>119469</v>
      </c>
      <c r="I13" s="22">
        <v>-25763</v>
      </c>
      <c r="J13" s="28">
        <v>-142223</v>
      </c>
      <c r="K13" s="28">
        <v>226856</v>
      </c>
      <c r="L13" s="28">
        <v>171558</v>
      </c>
      <c r="M13" s="22">
        <v>541023</v>
      </c>
    </row>
    <row r="14" spans="1:13" ht="11.25">
      <c r="A14" s="7" t="s">
        <v>233</v>
      </c>
      <c r="B14" s="28">
        <v>273405</v>
      </c>
      <c r="C14" s="28">
        <v>168897</v>
      </c>
      <c r="D14" s="28">
        <v>69159</v>
      </c>
      <c r="E14" s="22">
        <v>280802</v>
      </c>
      <c r="F14" s="28">
        <v>206485</v>
      </c>
      <c r="G14" s="28">
        <v>135501</v>
      </c>
      <c r="H14" s="28">
        <v>67915</v>
      </c>
      <c r="I14" s="22">
        <v>286743</v>
      </c>
      <c r="J14" s="28">
        <v>214405</v>
      </c>
      <c r="K14" s="28">
        <v>140405</v>
      </c>
      <c r="L14" s="28">
        <v>69931</v>
      </c>
      <c r="M14" s="22">
        <v>277061</v>
      </c>
    </row>
    <row r="15" spans="1:13" ht="12" thickBot="1">
      <c r="A15" s="25" t="s">
        <v>234</v>
      </c>
      <c r="B15" s="29">
        <v>116002</v>
      </c>
      <c r="C15" s="29">
        <v>44259</v>
      </c>
      <c r="D15" s="29">
        <v>21785</v>
      </c>
      <c r="E15" s="23">
        <v>86735</v>
      </c>
      <c r="F15" s="29">
        <v>81562</v>
      </c>
      <c r="G15" s="29">
        <v>71194</v>
      </c>
      <c r="H15" s="29">
        <v>51554</v>
      </c>
      <c r="I15" s="23">
        <v>-312506</v>
      </c>
      <c r="J15" s="29">
        <v>-356628</v>
      </c>
      <c r="K15" s="29">
        <v>86451</v>
      </c>
      <c r="L15" s="29">
        <v>101626</v>
      </c>
      <c r="M15" s="23">
        <v>263962</v>
      </c>
    </row>
    <row r="16" spans="1:13" ht="12" thickTop="1">
      <c r="A16" s="6" t="s">
        <v>235</v>
      </c>
      <c r="B16" s="28"/>
      <c r="C16" s="28"/>
      <c r="D16" s="28"/>
      <c r="E16" s="22">
        <v>2432</v>
      </c>
      <c r="F16" s="28"/>
      <c r="G16" s="28"/>
      <c r="H16" s="28"/>
      <c r="I16" s="22">
        <v>5735</v>
      </c>
      <c r="J16" s="28"/>
      <c r="K16" s="28"/>
      <c r="L16" s="28"/>
      <c r="M16" s="22">
        <v>7560</v>
      </c>
    </row>
    <row r="17" spans="1:13" ht="11.25">
      <c r="A17" s="6" t="s">
        <v>236</v>
      </c>
      <c r="B17" s="28"/>
      <c r="C17" s="28"/>
      <c r="D17" s="28"/>
      <c r="E17" s="22">
        <v>19586</v>
      </c>
      <c r="F17" s="28"/>
      <c r="G17" s="28"/>
      <c r="H17" s="28"/>
      <c r="I17" s="22">
        <v>27115</v>
      </c>
      <c r="J17" s="28"/>
      <c r="K17" s="28"/>
      <c r="L17" s="28"/>
      <c r="M17" s="22">
        <v>17721</v>
      </c>
    </row>
    <row r="18" spans="1:13" ht="11.25">
      <c r="A18" s="6" t="s">
        <v>62</v>
      </c>
      <c r="B18" s="28">
        <v>13878</v>
      </c>
      <c r="C18" s="28">
        <v>7925</v>
      </c>
      <c r="D18" s="28">
        <v>4078</v>
      </c>
      <c r="E18" s="22"/>
      <c r="F18" s="28">
        <v>18686</v>
      </c>
      <c r="G18" s="28">
        <v>13583</v>
      </c>
      <c r="H18" s="28">
        <v>5394</v>
      </c>
      <c r="I18" s="22"/>
      <c r="J18" s="28">
        <v>24497</v>
      </c>
      <c r="K18" s="28">
        <v>20421</v>
      </c>
      <c r="L18" s="28">
        <v>10253</v>
      </c>
      <c r="M18" s="22"/>
    </row>
    <row r="19" spans="1:13" ht="11.25">
      <c r="A19" s="6" t="s">
        <v>238</v>
      </c>
      <c r="B19" s="28">
        <v>49</v>
      </c>
      <c r="C19" s="28">
        <v>508</v>
      </c>
      <c r="D19" s="28">
        <v>640</v>
      </c>
      <c r="E19" s="22">
        <v>17417</v>
      </c>
      <c r="F19" s="28">
        <v>16302</v>
      </c>
      <c r="G19" s="28">
        <v>9164</v>
      </c>
      <c r="H19" s="28"/>
      <c r="I19" s="22">
        <v>8101</v>
      </c>
      <c r="J19" s="28">
        <v>6343</v>
      </c>
      <c r="K19" s="28"/>
      <c r="L19" s="28"/>
      <c r="M19" s="22">
        <v>11238</v>
      </c>
    </row>
    <row r="20" spans="1:13" ht="11.25">
      <c r="A20" s="6" t="s">
        <v>63</v>
      </c>
      <c r="B20" s="28">
        <v>6445</v>
      </c>
      <c r="C20" s="28">
        <v>4379</v>
      </c>
      <c r="D20" s="28">
        <v>1907</v>
      </c>
      <c r="E20" s="22"/>
      <c r="F20" s="28">
        <v>6500</v>
      </c>
      <c r="G20" s="28">
        <v>4359</v>
      </c>
      <c r="H20" s="28">
        <v>1978</v>
      </c>
      <c r="I20" s="22"/>
      <c r="J20" s="28">
        <v>6017</v>
      </c>
      <c r="K20" s="28">
        <v>3639</v>
      </c>
      <c r="L20" s="28">
        <v>1617</v>
      </c>
      <c r="M20" s="22"/>
    </row>
    <row r="21" spans="1:13" ht="11.25">
      <c r="A21" s="6" t="s">
        <v>64</v>
      </c>
      <c r="B21" s="28">
        <v>5494</v>
      </c>
      <c r="C21" s="28">
        <v>4064</v>
      </c>
      <c r="D21" s="28">
        <v>2806</v>
      </c>
      <c r="E21" s="22">
        <v>2953</v>
      </c>
      <c r="F21" s="28">
        <v>5541</v>
      </c>
      <c r="G21" s="28">
        <v>3656</v>
      </c>
      <c r="H21" s="28">
        <v>1470</v>
      </c>
      <c r="I21" s="22">
        <v>5822</v>
      </c>
      <c r="J21" s="28">
        <v>5268</v>
      </c>
      <c r="K21" s="28">
        <v>2262</v>
      </c>
      <c r="L21" s="28">
        <v>1278</v>
      </c>
      <c r="M21" s="22">
        <v>4366</v>
      </c>
    </row>
    <row r="22" spans="1:13" ht="11.25">
      <c r="A22" s="6" t="s">
        <v>65</v>
      </c>
      <c r="B22" s="28"/>
      <c r="C22" s="28"/>
      <c r="D22" s="28"/>
      <c r="E22" s="22"/>
      <c r="F22" s="28"/>
      <c r="G22" s="28"/>
      <c r="H22" s="28"/>
      <c r="I22" s="22">
        <v>15451</v>
      </c>
      <c r="J22" s="28"/>
      <c r="K22" s="28"/>
      <c r="L22" s="28"/>
      <c r="M22" s="22">
        <v>563</v>
      </c>
    </row>
    <row r="23" spans="1:13" ht="11.25">
      <c r="A23" s="6" t="s">
        <v>106</v>
      </c>
      <c r="B23" s="28">
        <v>6876</v>
      </c>
      <c r="C23" s="28">
        <v>4833</v>
      </c>
      <c r="D23" s="28">
        <v>1667</v>
      </c>
      <c r="E23" s="22">
        <v>8155</v>
      </c>
      <c r="F23" s="28">
        <v>7447</v>
      </c>
      <c r="G23" s="28">
        <v>5441</v>
      </c>
      <c r="H23" s="28">
        <v>2860</v>
      </c>
      <c r="I23" s="22">
        <v>8379</v>
      </c>
      <c r="J23" s="28">
        <v>7051</v>
      </c>
      <c r="K23" s="28">
        <v>5344</v>
      </c>
      <c r="L23" s="28">
        <v>3857</v>
      </c>
      <c r="M23" s="22">
        <v>10489</v>
      </c>
    </row>
    <row r="24" spans="1:13" ht="11.25">
      <c r="A24" s="6" t="s">
        <v>241</v>
      </c>
      <c r="B24" s="28">
        <v>32742</v>
      </c>
      <c r="C24" s="28">
        <v>21709</v>
      </c>
      <c r="D24" s="28">
        <v>11098</v>
      </c>
      <c r="E24" s="22">
        <v>60566</v>
      </c>
      <c r="F24" s="28">
        <v>54478</v>
      </c>
      <c r="G24" s="28">
        <v>36205</v>
      </c>
      <c r="H24" s="28">
        <v>11703</v>
      </c>
      <c r="I24" s="22">
        <v>80088</v>
      </c>
      <c r="J24" s="28">
        <v>49179</v>
      </c>
      <c r="K24" s="28">
        <v>31667</v>
      </c>
      <c r="L24" s="28">
        <v>17006</v>
      </c>
      <c r="M24" s="22">
        <v>63656</v>
      </c>
    </row>
    <row r="25" spans="1:13" ht="11.25">
      <c r="A25" s="6" t="s">
        <v>242</v>
      </c>
      <c r="B25" s="28">
        <v>13813</v>
      </c>
      <c r="C25" s="28">
        <v>9500</v>
      </c>
      <c r="D25" s="28">
        <v>4897</v>
      </c>
      <c r="E25" s="22">
        <v>21120</v>
      </c>
      <c r="F25" s="28">
        <v>17262</v>
      </c>
      <c r="G25" s="28">
        <v>12155</v>
      </c>
      <c r="H25" s="28">
        <v>6036</v>
      </c>
      <c r="I25" s="22">
        <v>25741</v>
      </c>
      <c r="J25" s="28">
        <v>22166</v>
      </c>
      <c r="K25" s="28">
        <v>14789</v>
      </c>
      <c r="L25" s="28">
        <v>7116</v>
      </c>
      <c r="M25" s="22">
        <v>24866</v>
      </c>
    </row>
    <row r="26" spans="1:13" ht="11.25">
      <c r="A26" s="6" t="s">
        <v>245</v>
      </c>
      <c r="B26" s="28"/>
      <c r="C26" s="28"/>
      <c r="D26" s="28"/>
      <c r="E26" s="22"/>
      <c r="F26" s="28"/>
      <c r="G26" s="28"/>
      <c r="H26" s="28">
        <v>1656</v>
      </c>
      <c r="I26" s="22"/>
      <c r="J26" s="28"/>
      <c r="K26" s="28">
        <v>425</v>
      </c>
      <c r="L26" s="28">
        <v>1726</v>
      </c>
      <c r="M26" s="22"/>
    </row>
    <row r="27" spans="1:13" ht="11.25">
      <c r="A27" s="6" t="s">
        <v>15</v>
      </c>
      <c r="B27" s="28"/>
      <c r="C27" s="28"/>
      <c r="D27" s="28"/>
      <c r="E27" s="22">
        <v>5258</v>
      </c>
      <c r="F27" s="28">
        <v>3194</v>
      </c>
      <c r="G27" s="28">
        <v>3803</v>
      </c>
      <c r="H27" s="28"/>
      <c r="I27" s="22">
        <v>1865</v>
      </c>
      <c r="J27" s="28">
        <v>10517</v>
      </c>
      <c r="K27" s="28">
        <v>37767</v>
      </c>
      <c r="L27" s="28">
        <v>5868</v>
      </c>
      <c r="M27" s="22">
        <v>18413</v>
      </c>
    </row>
    <row r="28" spans="1:13" ht="11.25">
      <c r="A28" s="6" t="s">
        <v>106</v>
      </c>
      <c r="B28" s="28">
        <v>5422</v>
      </c>
      <c r="C28" s="28">
        <v>3928</v>
      </c>
      <c r="D28" s="28">
        <v>2054</v>
      </c>
      <c r="E28" s="22">
        <v>7620</v>
      </c>
      <c r="F28" s="28">
        <v>5288</v>
      </c>
      <c r="G28" s="28">
        <v>3765</v>
      </c>
      <c r="H28" s="28">
        <v>2053</v>
      </c>
      <c r="I28" s="22">
        <v>6830</v>
      </c>
      <c r="J28" s="28">
        <v>11171</v>
      </c>
      <c r="K28" s="28">
        <v>6979</v>
      </c>
      <c r="L28" s="28">
        <v>2633</v>
      </c>
      <c r="M28" s="22">
        <v>8673</v>
      </c>
    </row>
    <row r="29" spans="1:13" ht="11.25">
      <c r="A29" s="6" t="s">
        <v>66</v>
      </c>
      <c r="B29" s="28">
        <v>19235</v>
      </c>
      <c r="C29" s="28">
        <v>13428</v>
      </c>
      <c r="D29" s="28">
        <v>6951</v>
      </c>
      <c r="E29" s="22">
        <v>33999</v>
      </c>
      <c r="F29" s="28">
        <v>25745</v>
      </c>
      <c r="G29" s="28">
        <v>19724</v>
      </c>
      <c r="H29" s="28">
        <v>9745</v>
      </c>
      <c r="I29" s="22">
        <v>43030</v>
      </c>
      <c r="J29" s="28">
        <v>43854</v>
      </c>
      <c r="K29" s="28">
        <v>59962</v>
      </c>
      <c r="L29" s="28">
        <v>17345</v>
      </c>
      <c r="M29" s="22">
        <v>51953</v>
      </c>
    </row>
    <row r="30" spans="1:13" ht="12" thickBot="1">
      <c r="A30" s="25" t="s">
        <v>248</v>
      </c>
      <c r="B30" s="29">
        <v>129509</v>
      </c>
      <c r="C30" s="29">
        <v>52540</v>
      </c>
      <c r="D30" s="29">
        <v>25932</v>
      </c>
      <c r="E30" s="23">
        <v>113302</v>
      </c>
      <c r="F30" s="29">
        <v>110296</v>
      </c>
      <c r="G30" s="29">
        <v>87675</v>
      </c>
      <c r="H30" s="29">
        <v>53512</v>
      </c>
      <c r="I30" s="23">
        <v>-275448</v>
      </c>
      <c r="J30" s="29">
        <v>-351304</v>
      </c>
      <c r="K30" s="29">
        <v>58156</v>
      </c>
      <c r="L30" s="29">
        <v>101287</v>
      </c>
      <c r="M30" s="23">
        <v>275666</v>
      </c>
    </row>
    <row r="31" spans="1:13" ht="12" thickTop="1">
      <c r="A31" s="6" t="s">
        <v>249</v>
      </c>
      <c r="B31" s="28">
        <v>5760</v>
      </c>
      <c r="C31" s="28">
        <v>2907</v>
      </c>
      <c r="D31" s="28">
        <v>1510</v>
      </c>
      <c r="E31" s="22">
        <v>36880</v>
      </c>
      <c r="F31" s="28">
        <v>7022</v>
      </c>
      <c r="G31" s="28">
        <v>4109</v>
      </c>
      <c r="H31" s="28">
        <v>1157</v>
      </c>
      <c r="I31" s="22">
        <v>14610</v>
      </c>
      <c r="J31" s="28">
        <v>12442</v>
      </c>
      <c r="K31" s="28">
        <v>2382</v>
      </c>
      <c r="L31" s="28">
        <v>1025</v>
      </c>
      <c r="M31" s="22">
        <v>24850</v>
      </c>
    </row>
    <row r="32" spans="1:13" ht="11.25">
      <c r="A32" s="6" t="s">
        <v>250</v>
      </c>
      <c r="B32" s="28"/>
      <c r="C32" s="28"/>
      <c r="D32" s="28"/>
      <c r="E32" s="22">
        <v>5155</v>
      </c>
      <c r="F32" s="28"/>
      <c r="G32" s="28"/>
      <c r="H32" s="28"/>
      <c r="I32" s="22">
        <v>56</v>
      </c>
      <c r="J32" s="28"/>
      <c r="K32" s="28"/>
      <c r="L32" s="28"/>
      <c r="M32" s="22">
        <v>8048</v>
      </c>
    </row>
    <row r="33" spans="1:13" ht="11.25">
      <c r="A33" s="6" t="s">
        <v>67</v>
      </c>
      <c r="B33" s="28"/>
      <c r="C33" s="28"/>
      <c r="D33" s="28"/>
      <c r="E33" s="22"/>
      <c r="F33" s="28">
        <v>2967</v>
      </c>
      <c r="G33" s="28"/>
      <c r="H33" s="28"/>
      <c r="I33" s="22"/>
      <c r="J33" s="28"/>
      <c r="K33" s="28"/>
      <c r="L33" s="28"/>
      <c r="M33" s="22"/>
    </row>
    <row r="34" spans="1:13" ht="11.25">
      <c r="A34" s="6" t="s">
        <v>232</v>
      </c>
      <c r="B34" s="28">
        <v>1279</v>
      </c>
      <c r="C34" s="28">
        <v>938</v>
      </c>
      <c r="D34" s="28">
        <v>384</v>
      </c>
      <c r="E34" s="22">
        <v>7744</v>
      </c>
      <c r="F34" s="28">
        <v>686</v>
      </c>
      <c r="G34" s="28">
        <v>946</v>
      </c>
      <c r="H34" s="28">
        <v>354</v>
      </c>
      <c r="I34" s="22">
        <v>434</v>
      </c>
      <c r="J34" s="28">
        <v>369</v>
      </c>
      <c r="K34" s="28">
        <v>215</v>
      </c>
      <c r="L34" s="28">
        <v>135</v>
      </c>
      <c r="M34" s="22">
        <v>2666</v>
      </c>
    </row>
    <row r="35" spans="1:13" ht="11.25">
      <c r="A35" s="6" t="s">
        <v>68</v>
      </c>
      <c r="B35" s="28">
        <v>7039</v>
      </c>
      <c r="C35" s="28">
        <v>3845</v>
      </c>
      <c r="D35" s="28">
        <v>1894</v>
      </c>
      <c r="E35" s="22">
        <v>49781</v>
      </c>
      <c r="F35" s="28">
        <v>10676</v>
      </c>
      <c r="G35" s="28">
        <v>5055</v>
      </c>
      <c r="H35" s="28">
        <v>1947</v>
      </c>
      <c r="I35" s="22">
        <v>15100</v>
      </c>
      <c r="J35" s="28">
        <v>12811</v>
      </c>
      <c r="K35" s="28">
        <v>2597</v>
      </c>
      <c r="L35" s="28">
        <v>1160</v>
      </c>
      <c r="M35" s="22">
        <v>35565</v>
      </c>
    </row>
    <row r="36" spans="1:13" ht="11.25">
      <c r="A36" s="6" t="s">
        <v>69</v>
      </c>
      <c r="B36" s="28">
        <v>9092</v>
      </c>
      <c r="C36" s="28">
        <v>6195</v>
      </c>
      <c r="D36" s="28">
        <v>2756</v>
      </c>
      <c r="E36" s="22"/>
      <c r="F36" s="28">
        <v>18081</v>
      </c>
      <c r="G36" s="28">
        <v>14525</v>
      </c>
      <c r="H36" s="28">
        <v>3449</v>
      </c>
      <c r="I36" s="22"/>
      <c r="J36" s="28">
        <v>7517</v>
      </c>
      <c r="K36" s="28">
        <v>5187</v>
      </c>
      <c r="L36" s="28">
        <v>2424</v>
      </c>
      <c r="M36" s="22"/>
    </row>
    <row r="37" spans="1:13" ht="11.25">
      <c r="A37" s="6" t="s">
        <v>254</v>
      </c>
      <c r="B37" s="28"/>
      <c r="C37" s="28"/>
      <c r="D37" s="28"/>
      <c r="E37" s="22">
        <v>12752</v>
      </c>
      <c r="F37" s="28"/>
      <c r="G37" s="28"/>
      <c r="H37" s="28"/>
      <c r="I37" s="22">
        <v>3950</v>
      </c>
      <c r="J37" s="28"/>
      <c r="K37" s="28"/>
      <c r="L37" s="28"/>
      <c r="M37" s="22">
        <v>4484</v>
      </c>
    </row>
    <row r="38" spans="1:13" ht="11.25">
      <c r="A38" s="6" t="s">
        <v>256</v>
      </c>
      <c r="B38" s="28"/>
      <c r="C38" s="28"/>
      <c r="D38" s="28"/>
      <c r="E38" s="22">
        <v>10002</v>
      </c>
      <c r="F38" s="28"/>
      <c r="G38" s="28"/>
      <c r="H38" s="28"/>
      <c r="I38" s="22">
        <v>8155</v>
      </c>
      <c r="J38" s="28"/>
      <c r="K38" s="28"/>
      <c r="L38" s="28"/>
      <c r="M38" s="22">
        <v>7662</v>
      </c>
    </row>
    <row r="39" spans="1:13" ht="11.25">
      <c r="A39" s="6" t="s">
        <v>257</v>
      </c>
      <c r="B39" s="28">
        <v>3090</v>
      </c>
      <c r="C39" s="28">
        <v>3032</v>
      </c>
      <c r="D39" s="28"/>
      <c r="E39" s="22">
        <v>12444</v>
      </c>
      <c r="F39" s="28">
        <v>5768</v>
      </c>
      <c r="G39" s="28">
        <v>5345</v>
      </c>
      <c r="H39" s="28">
        <v>1556</v>
      </c>
      <c r="I39" s="22">
        <v>75404</v>
      </c>
      <c r="J39" s="28">
        <v>8405</v>
      </c>
      <c r="K39" s="28">
        <v>6507</v>
      </c>
      <c r="L39" s="28"/>
      <c r="M39" s="22">
        <v>13141</v>
      </c>
    </row>
    <row r="40" spans="1:13" ht="11.25">
      <c r="A40" s="6" t="s">
        <v>258</v>
      </c>
      <c r="B40" s="28"/>
      <c r="C40" s="28"/>
      <c r="D40" s="28"/>
      <c r="E40" s="22">
        <v>27302</v>
      </c>
      <c r="F40" s="28">
        <v>6310</v>
      </c>
      <c r="G40" s="28"/>
      <c r="H40" s="28"/>
      <c r="I40" s="22">
        <v>7861</v>
      </c>
      <c r="J40" s="28">
        <v>8113</v>
      </c>
      <c r="K40" s="28"/>
      <c r="L40" s="28"/>
      <c r="M40" s="22">
        <v>518</v>
      </c>
    </row>
    <row r="41" spans="1:13" ht="11.25">
      <c r="A41" s="6" t="s">
        <v>70</v>
      </c>
      <c r="B41" s="28"/>
      <c r="C41" s="28"/>
      <c r="D41" s="28"/>
      <c r="E41" s="22"/>
      <c r="F41" s="28"/>
      <c r="G41" s="28"/>
      <c r="H41" s="28"/>
      <c r="I41" s="22"/>
      <c r="J41" s="28"/>
      <c r="K41" s="28"/>
      <c r="L41" s="28">
        <v>1302</v>
      </c>
      <c r="M41" s="22"/>
    </row>
    <row r="42" spans="1:13" ht="11.25">
      <c r="A42" s="6" t="s">
        <v>71</v>
      </c>
      <c r="B42" s="28">
        <v>4468</v>
      </c>
      <c r="C42" s="28">
        <v>4468</v>
      </c>
      <c r="D42" s="28">
        <v>4468</v>
      </c>
      <c r="E42" s="22"/>
      <c r="F42" s="28"/>
      <c r="G42" s="28"/>
      <c r="H42" s="28"/>
      <c r="I42" s="22"/>
      <c r="J42" s="28"/>
      <c r="K42" s="28"/>
      <c r="L42" s="28"/>
      <c r="M42" s="22"/>
    </row>
    <row r="43" spans="1:13" ht="11.25">
      <c r="A43" s="6" t="s">
        <v>18</v>
      </c>
      <c r="B43" s="28">
        <v>30539</v>
      </c>
      <c r="C43" s="28"/>
      <c r="D43" s="28"/>
      <c r="E43" s="22"/>
      <c r="F43" s="28"/>
      <c r="G43" s="28"/>
      <c r="H43" s="28"/>
      <c r="I43" s="22"/>
      <c r="J43" s="28"/>
      <c r="K43" s="28"/>
      <c r="L43" s="28"/>
      <c r="M43" s="22"/>
    </row>
    <row r="44" spans="1:13" ht="11.25">
      <c r="A44" s="6" t="s">
        <v>106</v>
      </c>
      <c r="B44" s="28">
        <v>13056</v>
      </c>
      <c r="C44" s="28">
        <v>4253</v>
      </c>
      <c r="D44" s="28">
        <v>3896</v>
      </c>
      <c r="E44" s="22">
        <v>5681</v>
      </c>
      <c r="F44" s="28">
        <v>5610</v>
      </c>
      <c r="G44" s="28">
        <v>2049</v>
      </c>
      <c r="H44" s="28">
        <v>1099</v>
      </c>
      <c r="I44" s="22">
        <v>9848</v>
      </c>
      <c r="J44" s="28">
        <v>5224</v>
      </c>
      <c r="K44" s="28">
        <v>5308</v>
      </c>
      <c r="L44" s="28">
        <v>1729</v>
      </c>
      <c r="M44" s="22">
        <v>5612</v>
      </c>
    </row>
    <row r="45" spans="1:13" ht="11.25">
      <c r="A45" s="6" t="s">
        <v>260</v>
      </c>
      <c r="B45" s="28">
        <v>60245</v>
      </c>
      <c r="C45" s="28">
        <v>17948</v>
      </c>
      <c r="D45" s="28">
        <v>11120</v>
      </c>
      <c r="E45" s="22">
        <v>71558</v>
      </c>
      <c r="F45" s="28">
        <v>35771</v>
      </c>
      <c r="G45" s="28">
        <v>21920</v>
      </c>
      <c r="H45" s="28">
        <v>6106</v>
      </c>
      <c r="I45" s="22">
        <v>105221</v>
      </c>
      <c r="J45" s="28">
        <v>29261</v>
      </c>
      <c r="K45" s="28">
        <v>17003</v>
      </c>
      <c r="L45" s="28">
        <v>5456</v>
      </c>
      <c r="M45" s="22">
        <v>31419</v>
      </c>
    </row>
    <row r="46" spans="1:13" ht="11.25">
      <c r="A46" s="7" t="s">
        <v>261</v>
      </c>
      <c r="B46" s="28">
        <v>76303</v>
      </c>
      <c r="C46" s="28">
        <v>38437</v>
      </c>
      <c r="D46" s="28">
        <v>16706</v>
      </c>
      <c r="E46" s="22">
        <v>91525</v>
      </c>
      <c r="F46" s="28">
        <v>85201</v>
      </c>
      <c r="G46" s="28">
        <v>70810</v>
      </c>
      <c r="H46" s="28">
        <v>49353</v>
      </c>
      <c r="I46" s="22">
        <v>-365569</v>
      </c>
      <c r="J46" s="28">
        <v>-367753</v>
      </c>
      <c r="K46" s="28">
        <v>43750</v>
      </c>
      <c r="L46" s="28">
        <v>96991</v>
      </c>
      <c r="M46" s="22">
        <v>279812</v>
      </c>
    </row>
    <row r="47" spans="1:13" ht="11.25">
      <c r="A47" s="7" t="s">
        <v>262</v>
      </c>
      <c r="B47" s="28"/>
      <c r="C47" s="28"/>
      <c r="D47" s="28"/>
      <c r="E47" s="22">
        <v>35536</v>
      </c>
      <c r="F47" s="28"/>
      <c r="G47" s="28"/>
      <c r="H47" s="28"/>
      <c r="I47" s="22">
        <v>49672</v>
      </c>
      <c r="J47" s="28"/>
      <c r="K47" s="28"/>
      <c r="L47" s="28"/>
      <c r="M47" s="22">
        <v>97176</v>
      </c>
    </row>
    <row r="48" spans="1:13" ht="11.25">
      <c r="A48" s="7" t="s">
        <v>263</v>
      </c>
      <c r="B48" s="28"/>
      <c r="C48" s="28"/>
      <c r="D48" s="28"/>
      <c r="E48" s="22">
        <v>3565</v>
      </c>
      <c r="F48" s="28"/>
      <c r="G48" s="28"/>
      <c r="H48" s="28"/>
      <c r="I48" s="22">
        <v>-170473</v>
      </c>
      <c r="J48" s="28"/>
      <c r="K48" s="28"/>
      <c r="L48" s="28"/>
      <c r="M48" s="22">
        <v>21282</v>
      </c>
    </row>
    <row r="49" spans="1:13" ht="11.25">
      <c r="A49" s="7" t="s">
        <v>264</v>
      </c>
      <c r="B49" s="28">
        <v>38909</v>
      </c>
      <c r="C49" s="28">
        <v>22140</v>
      </c>
      <c r="D49" s="28">
        <v>10223</v>
      </c>
      <c r="E49" s="22">
        <v>39102</v>
      </c>
      <c r="F49" s="28">
        <v>27211</v>
      </c>
      <c r="G49" s="28">
        <v>24434</v>
      </c>
      <c r="H49" s="28">
        <v>18680</v>
      </c>
      <c r="I49" s="22">
        <v>-120801</v>
      </c>
      <c r="J49" s="28">
        <v>-147134</v>
      </c>
      <c r="K49" s="28">
        <v>20652</v>
      </c>
      <c r="L49" s="28">
        <v>36786</v>
      </c>
      <c r="M49" s="22">
        <v>118458</v>
      </c>
    </row>
    <row r="50" spans="1:13" ht="11.25">
      <c r="A50" s="7" t="s">
        <v>72</v>
      </c>
      <c r="B50" s="28">
        <v>37394</v>
      </c>
      <c r="C50" s="28">
        <v>16297</v>
      </c>
      <c r="D50" s="28">
        <v>6483</v>
      </c>
      <c r="E50" s="22"/>
      <c r="F50" s="28"/>
      <c r="G50" s="28"/>
      <c r="H50" s="28"/>
      <c r="I50" s="22"/>
      <c r="J50" s="28"/>
      <c r="K50" s="28"/>
      <c r="L50" s="28"/>
      <c r="M50" s="22"/>
    </row>
    <row r="51" spans="1:13" ht="11.25">
      <c r="A51" s="7" t="s">
        <v>73</v>
      </c>
      <c r="B51" s="28">
        <v>2813</v>
      </c>
      <c r="C51" s="28">
        <v>1461</v>
      </c>
      <c r="D51" s="28">
        <v>859</v>
      </c>
      <c r="E51" s="22">
        <v>9127</v>
      </c>
      <c r="F51" s="28">
        <v>5533</v>
      </c>
      <c r="G51" s="28">
        <v>2225</v>
      </c>
      <c r="H51" s="28">
        <v>2136</v>
      </c>
      <c r="I51" s="22">
        <v>6846</v>
      </c>
      <c r="J51" s="28">
        <v>3903</v>
      </c>
      <c r="K51" s="28">
        <v>2930</v>
      </c>
      <c r="L51" s="28">
        <v>1503</v>
      </c>
      <c r="M51" s="22">
        <v>13048</v>
      </c>
    </row>
    <row r="52" spans="1:13" ht="12" thickBot="1">
      <c r="A52" s="7" t="s">
        <v>265</v>
      </c>
      <c r="B52" s="28">
        <v>34581</v>
      </c>
      <c r="C52" s="28">
        <v>14836</v>
      </c>
      <c r="D52" s="28">
        <v>5624</v>
      </c>
      <c r="E52" s="22">
        <v>43295</v>
      </c>
      <c r="F52" s="28">
        <v>52456</v>
      </c>
      <c r="G52" s="28">
        <v>44151</v>
      </c>
      <c r="H52" s="28">
        <v>28536</v>
      </c>
      <c r="I52" s="22">
        <v>-251613</v>
      </c>
      <c r="J52" s="28">
        <v>-224522</v>
      </c>
      <c r="K52" s="28">
        <v>20166</v>
      </c>
      <c r="L52" s="28">
        <v>58701</v>
      </c>
      <c r="M52" s="22">
        <v>148306</v>
      </c>
    </row>
    <row r="53" spans="1:13" ht="12" thickTop="1">
      <c r="A53" s="8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</row>
    <row r="55" ht="11.25">
      <c r="A55" s="20" t="s">
        <v>200</v>
      </c>
    </row>
    <row r="56" ht="11.25">
      <c r="A56" s="20" t="s">
        <v>201</v>
      </c>
    </row>
  </sheetData>
  <mergeCells count="1">
    <mergeCell ref="B6:M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M72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3" width="17.83203125" style="0" customWidth="1"/>
  </cols>
  <sheetData>
    <row r="1" ht="12" thickBot="1"/>
    <row r="2" spans="1:13" ht="12" thickTop="1">
      <c r="A2" s="10" t="s">
        <v>196</v>
      </c>
      <c r="B2" s="14">
        <v>5001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2" thickBot="1">
      <c r="A3" s="11" t="s">
        <v>197</v>
      </c>
      <c r="B3" s="1" t="s">
        <v>198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" thickTop="1">
      <c r="A4" s="10" t="s">
        <v>75</v>
      </c>
      <c r="B4" s="15" t="str">
        <f>HYPERLINK("http://www.kabupro.jp/mark/20110214/S0007S2B.htm","四半期報告書")</f>
        <v>四半期報告書</v>
      </c>
      <c r="C4" s="15" t="str">
        <f>HYPERLINK("http://www.kabupro.jp/mark/20101112/S00076H1.htm","四半期報告書")</f>
        <v>四半期報告書</v>
      </c>
      <c r="D4" s="15" t="str">
        <f>HYPERLINK("http://www.kabupro.jp/mark/20100813/S0006M27.htm","四半期報告書")</f>
        <v>四半期報告書</v>
      </c>
      <c r="E4" s="15" t="str">
        <f>HYPERLINK("http://www.kabupro.jp/mark/20100628/S00060GV.htm","有価証券報告書")</f>
        <v>有価証券報告書</v>
      </c>
      <c r="F4" s="15" t="str">
        <f>HYPERLINK("http://www.kabupro.jp/mark/20110214/S0007S2B.htm","四半期報告書")</f>
        <v>四半期報告書</v>
      </c>
      <c r="G4" s="15" t="str">
        <f>HYPERLINK("http://www.kabupro.jp/mark/20101112/S00076H1.htm","四半期報告書")</f>
        <v>四半期報告書</v>
      </c>
      <c r="H4" s="15" t="str">
        <f>HYPERLINK("http://www.kabupro.jp/mark/20100813/S0006M27.htm","四半期報告書")</f>
        <v>四半期報告書</v>
      </c>
      <c r="I4" s="15" t="str">
        <f>HYPERLINK("http://www.kabupro.jp/mark/20100628/S00060GV.htm","有価証券報告書")</f>
        <v>有価証券報告書</v>
      </c>
      <c r="J4" s="15" t="str">
        <f>HYPERLINK("http://www.kabupro.jp/mark/20100212/S00055W0.htm","四半期報告書")</f>
        <v>四半期報告書</v>
      </c>
      <c r="K4" s="15" t="str">
        <f>HYPERLINK("http://www.kabupro.jp/mark/20091112/S0004J9C.htm","四半期報告書")</f>
        <v>四半期報告書</v>
      </c>
      <c r="L4" s="15" t="str">
        <f>HYPERLINK("http://www.kabupro.jp/mark/20090813/S0003Y6R.htm","四半期報告書")</f>
        <v>四半期報告書</v>
      </c>
      <c r="M4" s="15" t="str">
        <f>HYPERLINK("http://www.kabupro.jp/mark/20090623/S0003CSP.htm","有価証券報告書")</f>
        <v>有価証券報告書</v>
      </c>
    </row>
    <row r="5" spans="1:13" ht="12" thickBot="1">
      <c r="A5" s="11" t="s">
        <v>76</v>
      </c>
      <c r="B5" s="1" t="s">
        <v>267</v>
      </c>
      <c r="C5" s="1" t="s">
        <v>270</v>
      </c>
      <c r="D5" s="1" t="s">
        <v>272</v>
      </c>
      <c r="E5" s="1" t="s">
        <v>82</v>
      </c>
      <c r="F5" s="1" t="s">
        <v>267</v>
      </c>
      <c r="G5" s="1" t="s">
        <v>270</v>
      </c>
      <c r="H5" s="1" t="s">
        <v>272</v>
      </c>
      <c r="I5" s="1" t="s">
        <v>82</v>
      </c>
      <c r="J5" s="1" t="s">
        <v>274</v>
      </c>
      <c r="K5" s="1" t="s">
        <v>276</v>
      </c>
      <c r="L5" s="1" t="s">
        <v>278</v>
      </c>
      <c r="M5" s="1" t="s">
        <v>86</v>
      </c>
    </row>
    <row r="6" spans="1:13" ht="12.75" thickBot="1" thickTop="1">
      <c r="A6" s="10" t="s">
        <v>77</v>
      </c>
      <c r="B6" s="18" t="s">
        <v>61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2" thickTop="1">
      <c r="A7" s="12" t="s">
        <v>78</v>
      </c>
      <c r="B7" s="14" t="s">
        <v>7</v>
      </c>
      <c r="C7" s="14" t="s">
        <v>7</v>
      </c>
      <c r="D7" s="14" t="s">
        <v>7</v>
      </c>
      <c r="E7" s="16" t="s">
        <v>83</v>
      </c>
      <c r="F7" s="14" t="s">
        <v>7</v>
      </c>
      <c r="G7" s="14" t="s">
        <v>7</v>
      </c>
      <c r="H7" s="14" t="s">
        <v>7</v>
      </c>
      <c r="I7" s="16" t="s">
        <v>83</v>
      </c>
      <c r="J7" s="14" t="s">
        <v>7</v>
      </c>
      <c r="K7" s="14" t="s">
        <v>7</v>
      </c>
      <c r="L7" s="14" t="s">
        <v>7</v>
      </c>
      <c r="M7" s="16" t="s">
        <v>83</v>
      </c>
    </row>
    <row r="8" spans="1:13" ht="11.25">
      <c r="A8" s="13" t="s">
        <v>79</v>
      </c>
      <c r="B8" s="1" t="s">
        <v>8</v>
      </c>
      <c r="C8" s="1" t="s">
        <v>8</v>
      </c>
      <c r="D8" s="1" t="s">
        <v>8</v>
      </c>
      <c r="E8" s="17" t="s">
        <v>202</v>
      </c>
      <c r="F8" s="1" t="s">
        <v>202</v>
      </c>
      <c r="G8" s="1" t="s">
        <v>202</v>
      </c>
      <c r="H8" s="1" t="s">
        <v>202</v>
      </c>
      <c r="I8" s="17" t="s">
        <v>203</v>
      </c>
      <c r="J8" s="1" t="s">
        <v>203</v>
      </c>
      <c r="K8" s="1" t="s">
        <v>203</v>
      </c>
      <c r="L8" s="1" t="s">
        <v>203</v>
      </c>
      <c r="M8" s="17" t="s">
        <v>204</v>
      </c>
    </row>
    <row r="9" spans="1:13" ht="11.25">
      <c r="A9" s="13" t="s">
        <v>80</v>
      </c>
      <c r="B9" s="1" t="s">
        <v>269</v>
      </c>
      <c r="C9" s="1" t="s">
        <v>271</v>
      </c>
      <c r="D9" s="1" t="s">
        <v>273</v>
      </c>
      <c r="E9" s="17" t="s">
        <v>84</v>
      </c>
      <c r="F9" s="1" t="s">
        <v>275</v>
      </c>
      <c r="G9" s="1" t="s">
        <v>277</v>
      </c>
      <c r="H9" s="1" t="s">
        <v>279</v>
      </c>
      <c r="I9" s="17" t="s">
        <v>85</v>
      </c>
      <c r="J9" s="1" t="s">
        <v>281</v>
      </c>
      <c r="K9" s="1" t="s">
        <v>283</v>
      </c>
      <c r="L9" s="1" t="s">
        <v>285</v>
      </c>
      <c r="M9" s="17" t="s">
        <v>87</v>
      </c>
    </row>
    <row r="10" spans="1:13" ht="12" thickBot="1">
      <c r="A10" s="13" t="s">
        <v>81</v>
      </c>
      <c r="B10" s="1" t="s">
        <v>89</v>
      </c>
      <c r="C10" s="1" t="s">
        <v>89</v>
      </c>
      <c r="D10" s="1" t="s">
        <v>89</v>
      </c>
      <c r="E10" s="17" t="s">
        <v>89</v>
      </c>
      <c r="F10" s="1" t="s">
        <v>89</v>
      </c>
      <c r="G10" s="1" t="s">
        <v>89</v>
      </c>
      <c r="H10" s="1" t="s">
        <v>89</v>
      </c>
      <c r="I10" s="17" t="s">
        <v>89</v>
      </c>
      <c r="J10" s="1" t="s">
        <v>89</v>
      </c>
      <c r="K10" s="1" t="s">
        <v>89</v>
      </c>
      <c r="L10" s="1" t="s">
        <v>89</v>
      </c>
      <c r="M10" s="17" t="s">
        <v>89</v>
      </c>
    </row>
    <row r="11" spans="1:13" ht="12" thickTop="1">
      <c r="A11" s="30" t="s">
        <v>261</v>
      </c>
      <c r="B11" s="27">
        <v>76303</v>
      </c>
      <c r="C11" s="27">
        <v>38437</v>
      </c>
      <c r="D11" s="27">
        <v>16706</v>
      </c>
      <c r="E11" s="21">
        <v>91525</v>
      </c>
      <c r="F11" s="27">
        <v>85201</v>
      </c>
      <c r="G11" s="27">
        <v>70810</v>
      </c>
      <c r="H11" s="27">
        <v>49353</v>
      </c>
      <c r="I11" s="21">
        <v>-365569</v>
      </c>
      <c r="J11" s="27">
        <v>-367753</v>
      </c>
      <c r="K11" s="27">
        <v>43750</v>
      </c>
      <c r="L11" s="27">
        <v>96991</v>
      </c>
      <c r="M11" s="21">
        <v>279812</v>
      </c>
    </row>
    <row r="12" spans="1:13" ht="11.25">
      <c r="A12" s="6" t="s">
        <v>229</v>
      </c>
      <c r="B12" s="28">
        <v>105133</v>
      </c>
      <c r="C12" s="28">
        <v>70859</v>
      </c>
      <c r="D12" s="28">
        <v>33249</v>
      </c>
      <c r="E12" s="22">
        <v>170818</v>
      </c>
      <c r="F12" s="28">
        <v>124587</v>
      </c>
      <c r="G12" s="28">
        <v>82218</v>
      </c>
      <c r="H12" s="28">
        <v>40060</v>
      </c>
      <c r="I12" s="22">
        <v>170106</v>
      </c>
      <c r="J12" s="28">
        <v>126529</v>
      </c>
      <c r="K12" s="28">
        <v>81050</v>
      </c>
      <c r="L12" s="28">
        <v>39631</v>
      </c>
      <c r="M12" s="22">
        <v>152350</v>
      </c>
    </row>
    <row r="13" spans="1:13" ht="11.25">
      <c r="A13" s="6" t="s">
        <v>231</v>
      </c>
      <c r="B13" s="28"/>
      <c r="C13" s="28"/>
      <c r="D13" s="28"/>
      <c r="E13" s="22">
        <v>2086</v>
      </c>
      <c r="F13" s="28"/>
      <c r="G13" s="28"/>
      <c r="H13" s="28"/>
      <c r="I13" s="22">
        <v>1824</v>
      </c>
      <c r="J13" s="28"/>
      <c r="K13" s="28"/>
      <c r="L13" s="28"/>
      <c r="M13" s="22">
        <v>1601</v>
      </c>
    </row>
    <row r="14" spans="1:13" ht="11.25">
      <c r="A14" s="6" t="s">
        <v>9</v>
      </c>
      <c r="B14" s="28"/>
      <c r="C14" s="28"/>
      <c r="D14" s="28"/>
      <c r="E14" s="22">
        <v>-1173</v>
      </c>
      <c r="F14" s="28"/>
      <c r="G14" s="28"/>
      <c r="H14" s="28"/>
      <c r="I14" s="22">
        <v>-1339</v>
      </c>
      <c r="J14" s="28"/>
      <c r="K14" s="28"/>
      <c r="L14" s="28"/>
      <c r="M14" s="22">
        <v>-1770</v>
      </c>
    </row>
    <row r="15" spans="1:13" ht="11.25">
      <c r="A15" s="6" t="s">
        <v>10</v>
      </c>
      <c r="B15" s="28"/>
      <c r="C15" s="28"/>
      <c r="D15" s="28"/>
      <c r="E15" s="22">
        <v>-2110</v>
      </c>
      <c r="F15" s="28"/>
      <c r="G15" s="28"/>
      <c r="H15" s="28"/>
      <c r="I15" s="22">
        <v>-180</v>
      </c>
      <c r="J15" s="28"/>
      <c r="K15" s="28"/>
      <c r="L15" s="28"/>
      <c r="M15" s="22">
        <v>-1564</v>
      </c>
    </row>
    <row r="16" spans="1:13" ht="11.25">
      <c r="A16" s="6" t="s">
        <v>11</v>
      </c>
      <c r="B16" s="28"/>
      <c r="C16" s="28"/>
      <c r="D16" s="28"/>
      <c r="E16" s="22">
        <v>-12442</v>
      </c>
      <c r="F16" s="28"/>
      <c r="G16" s="28"/>
      <c r="H16" s="28"/>
      <c r="I16" s="22">
        <v>-13663</v>
      </c>
      <c r="J16" s="28"/>
      <c r="K16" s="28"/>
      <c r="L16" s="28"/>
      <c r="M16" s="22">
        <v>-20035</v>
      </c>
    </row>
    <row r="17" spans="1:13" ht="11.25">
      <c r="A17" s="6" t="s">
        <v>12</v>
      </c>
      <c r="B17" s="28"/>
      <c r="C17" s="28"/>
      <c r="D17" s="28"/>
      <c r="E17" s="22">
        <v>2676</v>
      </c>
      <c r="F17" s="28"/>
      <c r="G17" s="28"/>
      <c r="H17" s="28"/>
      <c r="I17" s="22">
        <v>-2541</v>
      </c>
      <c r="J17" s="28"/>
      <c r="K17" s="28"/>
      <c r="L17" s="28"/>
      <c r="M17" s="22">
        <v>-1092</v>
      </c>
    </row>
    <row r="18" spans="1:13" ht="11.25">
      <c r="A18" s="6" t="s">
        <v>13</v>
      </c>
      <c r="B18" s="28">
        <v>-13878</v>
      </c>
      <c r="C18" s="28">
        <v>-7925</v>
      </c>
      <c r="D18" s="28">
        <v>-4078</v>
      </c>
      <c r="E18" s="22">
        <v>-22179</v>
      </c>
      <c r="F18" s="28">
        <v>-18686</v>
      </c>
      <c r="G18" s="28">
        <v>-13583</v>
      </c>
      <c r="H18" s="28">
        <v>-5394</v>
      </c>
      <c r="I18" s="22">
        <v>-32851</v>
      </c>
      <c r="J18" s="28">
        <v>-24497</v>
      </c>
      <c r="K18" s="28">
        <v>-20421</v>
      </c>
      <c r="L18" s="28">
        <v>-10253</v>
      </c>
      <c r="M18" s="22">
        <v>-25281</v>
      </c>
    </row>
    <row r="19" spans="1:13" ht="11.25">
      <c r="A19" s="6" t="s">
        <v>242</v>
      </c>
      <c r="B19" s="28">
        <v>13813</v>
      </c>
      <c r="C19" s="28">
        <v>9500</v>
      </c>
      <c r="D19" s="28">
        <v>4897</v>
      </c>
      <c r="E19" s="22">
        <v>21120</v>
      </c>
      <c r="F19" s="28">
        <v>17262</v>
      </c>
      <c r="G19" s="28">
        <v>12155</v>
      </c>
      <c r="H19" s="28">
        <v>6036</v>
      </c>
      <c r="I19" s="22">
        <v>28727</v>
      </c>
      <c r="J19" s="28">
        <v>22166</v>
      </c>
      <c r="K19" s="28">
        <v>14789</v>
      </c>
      <c r="L19" s="28">
        <v>7116</v>
      </c>
      <c r="M19" s="22">
        <v>27261</v>
      </c>
    </row>
    <row r="20" spans="1:13" ht="11.25">
      <c r="A20" s="6" t="s">
        <v>14</v>
      </c>
      <c r="B20" s="28"/>
      <c r="C20" s="28"/>
      <c r="D20" s="28"/>
      <c r="E20" s="22">
        <v>5211</v>
      </c>
      <c r="F20" s="28"/>
      <c r="G20" s="28"/>
      <c r="H20" s="28"/>
      <c r="I20" s="22">
        <v>-13586</v>
      </c>
      <c r="J20" s="28"/>
      <c r="K20" s="28"/>
      <c r="L20" s="28"/>
      <c r="M20" s="22">
        <v>18413</v>
      </c>
    </row>
    <row r="21" spans="1:13" ht="11.25">
      <c r="A21" s="6" t="s">
        <v>16</v>
      </c>
      <c r="B21" s="28">
        <v>3332</v>
      </c>
      <c r="C21" s="28">
        <v>3288</v>
      </c>
      <c r="D21" s="28">
        <v>1246</v>
      </c>
      <c r="E21" s="22">
        <v>-19144</v>
      </c>
      <c r="F21" s="28">
        <v>7389</v>
      </c>
      <c r="G21" s="28">
        <v>8189</v>
      </c>
      <c r="H21" s="28">
        <v>1524</v>
      </c>
      <c r="I21" s="22">
        <v>-6021</v>
      </c>
      <c r="J21" s="28">
        <v>-6745</v>
      </c>
      <c r="K21" s="28">
        <v>1637</v>
      </c>
      <c r="L21" s="28">
        <v>840</v>
      </c>
      <c r="M21" s="22">
        <v>-15705</v>
      </c>
    </row>
    <row r="22" spans="1:13" ht="11.25">
      <c r="A22" s="6" t="s">
        <v>257</v>
      </c>
      <c r="B22" s="28"/>
      <c r="C22" s="28"/>
      <c r="D22" s="28"/>
      <c r="E22" s="22">
        <v>12444</v>
      </c>
      <c r="F22" s="28"/>
      <c r="G22" s="28"/>
      <c r="H22" s="28"/>
      <c r="I22" s="22">
        <v>75404</v>
      </c>
      <c r="J22" s="28"/>
      <c r="K22" s="28"/>
      <c r="L22" s="28"/>
      <c r="M22" s="22">
        <v>13141</v>
      </c>
    </row>
    <row r="23" spans="1:13" ht="11.25">
      <c r="A23" s="6" t="s">
        <v>17</v>
      </c>
      <c r="B23" s="28"/>
      <c r="C23" s="28"/>
      <c r="D23" s="28"/>
      <c r="E23" s="22">
        <v>-5155</v>
      </c>
      <c r="F23" s="28"/>
      <c r="G23" s="28"/>
      <c r="H23" s="28"/>
      <c r="I23" s="22">
        <v>-56</v>
      </c>
      <c r="J23" s="28"/>
      <c r="K23" s="28"/>
      <c r="L23" s="28"/>
      <c r="M23" s="22">
        <v>-8048</v>
      </c>
    </row>
    <row r="24" spans="1:13" ht="11.25">
      <c r="A24" s="6" t="s">
        <v>19</v>
      </c>
      <c r="B24" s="28">
        <v>30539</v>
      </c>
      <c r="C24" s="28"/>
      <c r="D24" s="28"/>
      <c r="E24" s="22"/>
      <c r="F24" s="28"/>
      <c r="G24" s="28"/>
      <c r="H24" s="28"/>
      <c r="I24" s="22"/>
      <c r="J24" s="28"/>
      <c r="K24" s="28"/>
      <c r="L24" s="28"/>
      <c r="M24" s="22"/>
    </row>
    <row r="25" spans="1:13" ht="11.25">
      <c r="A25" s="6" t="s">
        <v>20</v>
      </c>
      <c r="B25" s="28">
        <v>-88839</v>
      </c>
      <c r="C25" s="28">
        <v>115541</v>
      </c>
      <c r="D25" s="28">
        <v>93093</v>
      </c>
      <c r="E25" s="22">
        <v>-165305</v>
      </c>
      <c r="F25" s="28">
        <v>-163668</v>
      </c>
      <c r="G25" s="28">
        <v>-8658</v>
      </c>
      <c r="H25" s="28">
        <v>27332</v>
      </c>
      <c r="I25" s="22">
        <v>421856</v>
      </c>
      <c r="J25" s="28">
        <v>260654</v>
      </c>
      <c r="K25" s="28">
        <v>66378</v>
      </c>
      <c r="L25" s="28">
        <v>23476</v>
      </c>
      <c r="M25" s="22">
        <v>-79512</v>
      </c>
    </row>
    <row r="26" spans="1:13" ht="11.25">
      <c r="A26" s="6" t="s">
        <v>21</v>
      </c>
      <c r="B26" s="28">
        <v>-94248</v>
      </c>
      <c r="C26" s="28">
        <v>41871</v>
      </c>
      <c r="D26" s="28">
        <v>-3660</v>
      </c>
      <c r="E26" s="22">
        <v>-154687</v>
      </c>
      <c r="F26" s="28">
        <v>-217956</v>
      </c>
      <c r="G26" s="28">
        <v>-118330</v>
      </c>
      <c r="H26" s="28">
        <v>-69460</v>
      </c>
      <c r="I26" s="22">
        <v>584338</v>
      </c>
      <c r="J26" s="28">
        <v>497680</v>
      </c>
      <c r="K26" s="28">
        <v>-199960</v>
      </c>
      <c r="L26" s="28">
        <v>-202759</v>
      </c>
      <c r="M26" s="22">
        <v>-268024</v>
      </c>
    </row>
    <row r="27" spans="1:13" ht="11.25">
      <c r="A27" s="6" t="s">
        <v>22</v>
      </c>
      <c r="B27" s="28">
        <v>84490</v>
      </c>
      <c r="C27" s="28">
        <v>-40568</v>
      </c>
      <c r="D27" s="28">
        <v>-135217</v>
      </c>
      <c r="E27" s="22">
        <v>116338</v>
      </c>
      <c r="F27" s="28">
        <v>136991</v>
      </c>
      <c r="G27" s="28">
        <v>-54341</v>
      </c>
      <c r="H27" s="28">
        <v>-51166</v>
      </c>
      <c r="I27" s="22">
        <v>-218015</v>
      </c>
      <c r="J27" s="28">
        <v>-238895</v>
      </c>
      <c r="K27" s="28">
        <v>-57110</v>
      </c>
      <c r="L27" s="28">
        <v>63016</v>
      </c>
      <c r="M27" s="22">
        <v>65234</v>
      </c>
    </row>
    <row r="28" spans="1:13" ht="11.25">
      <c r="A28" s="6" t="s">
        <v>23</v>
      </c>
      <c r="B28" s="28"/>
      <c r="C28" s="28"/>
      <c r="D28" s="28"/>
      <c r="E28" s="22">
        <v>-10554</v>
      </c>
      <c r="F28" s="28"/>
      <c r="G28" s="28"/>
      <c r="H28" s="28"/>
      <c r="I28" s="22">
        <v>-2760</v>
      </c>
      <c r="J28" s="28"/>
      <c r="K28" s="28"/>
      <c r="L28" s="28"/>
      <c r="M28" s="22">
        <v>-4849</v>
      </c>
    </row>
    <row r="29" spans="1:13" ht="11.25">
      <c r="A29" s="6" t="s">
        <v>106</v>
      </c>
      <c r="B29" s="28">
        <v>69038</v>
      </c>
      <c r="C29" s="28">
        <v>31491</v>
      </c>
      <c r="D29" s="28">
        <v>-9970</v>
      </c>
      <c r="E29" s="22">
        <v>9663</v>
      </c>
      <c r="F29" s="28">
        <v>-11174</v>
      </c>
      <c r="G29" s="28">
        <v>-8896</v>
      </c>
      <c r="H29" s="28">
        <v>-31878</v>
      </c>
      <c r="I29" s="22">
        <v>-83024</v>
      </c>
      <c r="J29" s="28">
        <v>-3169</v>
      </c>
      <c r="K29" s="28">
        <v>10475</v>
      </c>
      <c r="L29" s="28">
        <v>-5542</v>
      </c>
      <c r="M29" s="22">
        <v>34753</v>
      </c>
    </row>
    <row r="30" spans="1:13" ht="11.25">
      <c r="A30" s="6" t="s">
        <v>24</v>
      </c>
      <c r="B30" s="28">
        <v>185683</v>
      </c>
      <c r="C30" s="28">
        <v>262494</v>
      </c>
      <c r="D30" s="28">
        <v>-3734</v>
      </c>
      <c r="E30" s="22">
        <v>49979</v>
      </c>
      <c r="F30" s="28">
        <v>-40053</v>
      </c>
      <c r="G30" s="28">
        <v>-30435</v>
      </c>
      <c r="H30" s="28">
        <v>-33593</v>
      </c>
      <c r="I30" s="22">
        <v>539495</v>
      </c>
      <c r="J30" s="28">
        <v>265968</v>
      </c>
      <c r="K30" s="28">
        <v>-59410</v>
      </c>
      <c r="L30" s="28">
        <v>12517</v>
      </c>
      <c r="M30" s="22">
        <v>171229</v>
      </c>
    </row>
    <row r="31" spans="1:13" ht="11.25">
      <c r="A31" s="6" t="s">
        <v>25</v>
      </c>
      <c r="B31" s="28">
        <v>14044</v>
      </c>
      <c r="C31" s="28">
        <v>8027</v>
      </c>
      <c r="D31" s="28">
        <v>4024</v>
      </c>
      <c r="E31" s="22">
        <v>22506</v>
      </c>
      <c r="F31" s="28">
        <v>18974</v>
      </c>
      <c r="G31" s="28">
        <v>13822</v>
      </c>
      <c r="H31" s="28">
        <v>5513</v>
      </c>
      <c r="I31" s="22">
        <v>33567</v>
      </c>
      <c r="J31" s="28">
        <v>25090</v>
      </c>
      <c r="K31" s="28">
        <v>20912</v>
      </c>
      <c r="L31" s="28">
        <v>10664</v>
      </c>
      <c r="M31" s="22">
        <v>27182</v>
      </c>
    </row>
    <row r="32" spans="1:13" ht="11.25">
      <c r="A32" s="6" t="s">
        <v>26</v>
      </c>
      <c r="B32" s="28">
        <v>-15810</v>
      </c>
      <c r="C32" s="28">
        <v>-11626</v>
      </c>
      <c r="D32" s="28">
        <v>-7285</v>
      </c>
      <c r="E32" s="22">
        <v>-21986</v>
      </c>
      <c r="F32" s="28">
        <v>-17862</v>
      </c>
      <c r="G32" s="28">
        <v>-11980</v>
      </c>
      <c r="H32" s="28">
        <v>-7349</v>
      </c>
      <c r="I32" s="22">
        <v>-27506</v>
      </c>
      <c r="J32" s="28">
        <v>-21541</v>
      </c>
      <c r="K32" s="28">
        <v>-15140</v>
      </c>
      <c r="L32" s="28">
        <v>-7940</v>
      </c>
      <c r="M32" s="22">
        <v>-27487</v>
      </c>
    </row>
    <row r="33" spans="1:13" ht="11.25">
      <c r="A33" s="6" t="s">
        <v>27</v>
      </c>
      <c r="B33" s="28">
        <v>-14826</v>
      </c>
      <c r="C33" s="28">
        <v>-12600</v>
      </c>
      <c r="D33" s="28">
        <v>-17082</v>
      </c>
      <c r="E33" s="22">
        <v>-19517</v>
      </c>
      <c r="F33" s="28">
        <v>-13748</v>
      </c>
      <c r="G33" s="28">
        <v>-4670</v>
      </c>
      <c r="H33" s="28">
        <v>-11037</v>
      </c>
      <c r="I33" s="22">
        <v>-105115</v>
      </c>
      <c r="J33" s="28">
        <v>-98481</v>
      </c>
      <c r="K33" s="28">
        <v>-58250</v>
      </c>
      <c r="L33" s="28">
        <v>-49458</v>
      </c>
      <c r="M33" s="22">
        <v>-79675</v>
      </c>
    </row>
    <row r="34" spans="1:13" ht="11.25">
      <c r="A34" s="6" t="s">
        <v>28</v>
      </c>
      <c r="B34" s="28"/>
      <c r="C34" s="28"/>
      <c r="D34" s="28"/>
      <c r="E34" s="22"/>
      <c r="F34" s="28"/>
      <c r="G34" s="28"/>
      <c r="H34" s="28"/>
      <c r="I34" s="22"/>
      <c r="J34" s="28">
        <v>760</v>
      </c>
      <c r="K34" s="28"/>
      <c r="L34" s="28"/>
      <c r="M34" s="22"/>
    </row>
    <row r="35" spans="1:13" ht="12" thickBot="1">
      <c r="A35" s="5" t="s">
        <v>29</v>
      </c>
      <c r="B35" s="29">
        <v>169091</v>
      </c>
      <c r="C35" s="29">
        <v>246295</v>
      </c>
      <c r="D35" s="29">
        <v>-24077</v>
      </c>
      <c r="E35" s="23">
        <v>30982</v>
      </c>
      <c r="F35" s="29">
        <v>-52690</v>
      </c>
      <c r="G35" s="29">
        <v>-33264</v>
      </c>
      <c r="H35" s="29">
        <v>-46467</v>
      </c>
      <c r="I35" s="23">
        <v>441202</v>
      </c>
      <c r="J35" s="29">
        <v>171796</v>
      </c>
      <c r="K35" s="29">
        <v>-111128</v>
      </c>
      <c r="L35" s="29">
        <v>-34216</v>
      </c>
      <c r="M35" s="23">
        <v>103216</v>
      </c>
    </row>
    <row r="36" spans="1:13" ht="12" thickTop="1">
      <c r="A36" s="6" t="s">
        <v>30</v>
      </c>
      <c r="B36" s="28"/>
      <c r="C36" s="28"/>
      <c r="D36" s="28"/>
      <c r="E36" s="22">
        <v>-3</v>
      </c>
      <c r="F36" s="28"/>
      <c r="G36" s="28"/>
      <c r="H36" s="28"/>
      <c r="I36" s="22">
        <v>-6656</v>
      </c>
      <c r="J36" s="28"/>
      <c r="K36" s="28"/>
      <c r="L36" s="28"/>
      <c r="M36" s="22">
        <v>-11611</v>
      </c>
    </row>
    <row r="37" spans="1:13" ht="11.25">
      <c r="A37" s="6" t="s">
        <v>31</v>
      </c>
      <c r="B37" s="28"/>
      <c r="C37" s="28"/>
      <c r="D37" s="28"/>
      <c r="E37" s="22">
        <v>186</v>
      </c>
      <c r="F37" s="28"/>
      <c r="G37" s="28"/>
      <c r="H37" s="28"/>
      <c r="I37" s="22">
        <v>8216</v>
      </c>
      <c r="J37" s="28"/>
      <c r="K37" s="28"/>
      <c r="L37" s="28"/>
      <c r="M37" s="22">
        <v>19639</v>
      </c>
    </row>
    <row r="38" spans="1:13" ht="11.25">
      <c r="A38" s="6" t="s">
        <v>32</v>
      </c>
      <c r="B38" s="28">
        <v>-5103</v>
      </c>
      <c r="C38" s="28">
        <v>-2401</v>
      </c>
      <c r="D38" s="28">
        <v>-2096</v>
      </c>
      <c r="E38" s="22">
        <v>-17508</v>
      </c>
      <c r="F38" s="28">
        <v>-17627</v>
      </c>
      <c r="G38" s="28">
        <v>-14684</v>
      </c>
      <c r="H38" s="28">
        <v>-8101</v>
      </c>
      <c r="I38" s="22">
        <v>-36721</v>
      </c>
      <c r="J38" s="28">
        <v>-30996</v>
      </c>
      <c r="K38" s="28">
        <v>-26416</v>
      </c>
      <c r="L38" s="28">
        <v>-3268</v>
      </c>
      <c r="M38" s="22">
        <v>-36210</v>
      </c>
    </row>
    <row r="39" spans="1:13" ht="11.25">
      <c r="A39" s="6" t="s">
        <v>33</v>
      </c>
      <c r="B39" s="28">
        <v>615</v>
      </c>
      <c r="C39" s="28">
        <v>145</v>
      </c>
      <c r="D39" s="28">
        <v>111</v>
      </c>
      <c r="E39" s="22">
        <v>12982</v>
      </c>
      <c r="F39" s="28">
        <v>888</v>
      </c>
      <c r="G39" s="28">
        <v>512</v>
      </c>
      <c r="H39" s="28">
        <v>138</v>
      </c>
      <c r="I39" s="22">
        <v>963</v>
      </c>
      <c r="J39" s="28">
        <v>53</v>
      </c>
      <c r="K39" s="28">
        <v>15</v>
      </c>
      <c r="L39" s="28">
        <v>17</v>
      </c>
      <c r="M39" s="22">
        <v>17602</v>
      </c>
    </row>
    <row r="40" spans="1:13" ht="11.25">
      <c r="A40" s="6" t="s">
        <v>34</v>
      </c>
      <c r="B40" s="28">
        <v>-55642</v>
      </c>
      <c r="C40" s="28">
        <v>-35956</v>
      </c>
      <c r="D40" s="28">
        <v>-23647</v>
      </c>
      <c r="E40" s="22">
        <v>-134618</v>
      </c>
      <c r="F40" s="28">
        <v>-73069</v>
      </c>
      <c r="G40" s="28">
        <v>-48968</v>
      </c>
      <c r="H40" s="28">
        <v>-20736</v>
      </c>
      <c r="I40" s="22">
        <v>-102983</v>
      </c>
      <c r="J40" s="28">
        <v>-73817</v>
      </c>
      <c r="K40" s="28">
        <v>-59226</v>
      </c>
      <c r="L40" s="28">
        <v>-27386</v>
      </c>
      <c r="M40" s="22">
        <v>-117203</v>
      </c>
    </row>
    <row r="41" spans="1:13" ht="11.25">
      <c r="A41" s="6" t="s">
        <v>35</v>
      </c>
      <c r="B41" s="28">
        <v>10549</v>
      </c>
      <c r="C41" s="28">
        <v>5491</v>
      </c>
      <c r="D41" s="28">
        <v>2594</v>
      </c>
      <c r="E41" s="22">
        <v>51386</v>
      </c>
      <c r="F41" s="28">
        <v>7617</v>
      </c>
      <c r="G41" s="28">
        <v>3644</v>
      </c>
      <c r="H41" s="28">
        <v>884</v>
      </c>
      <c r="I41" s="22">
        <v>21012</v>
      </c>
      <c r="J41" s="28">
        <v>16836</v>
      </c>
      <c r="K41" s="28">
        <v>5776</v>
      </c>
      <c r="L41" s="28">
        <v>1233</v>
      </c>
      <c r="M41" s="22">
        <v>63562</v>
      </c>
    </row>
    <row r="42" spans="1:13" ht="11.25">
      <c r="A42" s="6" t="s">
        <v>36</v>
      </c>
      <c r="B42" s="28">
        <v>-8354</v>
      </c>
      <c r="C42" s="28">
        <v>-5862</v>
      </c>
      <c r="D42" s="28">
        <v>-1601</v>
      </c>
      <c r="E42" s="22">
        <v>-5817</v>
      </c>
      <c r="F42" s="28">
        <v>-3628</v>
      </c>
      <c r="G42" s="28">
        <v>-2528</v>
      </c>
      <c r="H42" s="28">
        <v>-1417</v>
      </c>
      <c r="I42" s="22">
        <v>-7260</v>
      </c>
      <c r="J42" s="28">
        <v>-4998</v>
      </c>
      <c r="K42" s="28">
        <v>-2761</v>
      </c>
      <c r="L42" s="28">
        <v>-1539</v>
      </c>
      <c r="M42" s="22">
        <v>-7437</v>
      </c>
    </row>
    <row r="43" spans="1:13" ht="11.25">
      <c r="A43" s="6" t="s">
        <v>37</v>
      </c>
      <c r="B43" s="28">
        <v>-19698</v>
      </c>
      <c r="C43" s="28">
        <v>3204</v>
      </c>
      <c r="D43" s="28"/>
      <c r="E43" s="22">
        <v>-1053</v>
      </c>
      <c r="F43" s="28">
        <v>-623</v>
      </c>
      <c r="G43" s="28">
        <v>7942</v>
      </c>
      <c r="H43" s="28"/>
      <c r="I43" s="22">
        <v>-130211</v>
      </c>
      <c r="J43" s="28">
        <v>-53468</v>
      </c>
      <c r="K43" s="28">
        <v>-50695</v>
      </c>
      <c r="L43" s="28"/>
      <c r="M43" s="22"/>
    </row>
    <row r="44" spans="1:13" ht="11.25">
      <c r="A44" s="6" t="s">
        <v>38</v>
      </c>
      <c r="B44" s="28">
        <v>-2341</v>
      </c>
      <c r="C44" s="28">
        <v>-2335</v>
      </c>
      <c r="D44" s="28">
        <v>-2271</v>
      </c>
      <c r="E44" s="22">
        <v>-2977</v>
      </c>
      <c r="F44" s="28">
        <v>-2073</v>
      </c>
      <c r="G44" s="28">
        <v>-1298</v>
      </c>
      <c r="H44" s="28">
        <v>-761</v>
      </c>
      <c r="I44" s="22">
        <v>-3917</v>
      </c>
      <c r="J44" s="28">
        <v>-3313</v>
      </c>
      <c r="K44" s="28">
        <v>-2745</v>
      </c>
      <c r="L44" s="28">
        <v>-2214</v>
      </c>
      <c r="M44" s="22">
        <v>-6895</v>
      </c>
    </row>
    <row r="45" spans="1:13" ht="11.25">
      <c r="A45" s="6" t="s">
        <v>39</v>
      </c>
      <c r="B45" s="28">
        <v>1640</v>
      </c>
      <c r="C45" s="28">
        <v>1364</v>
      </c>
      <c r="D45" s="28">
        <v>910</v>
      </c>
      <c r="E45" s="22">
        <v>4790</v>
      </c>
      <c r="F45" s="28">
        <v>1786</v>
      </c>
      <c r="G45" s="28">
        <v>909</v>
      </c>
      <c r="H45" s="28">
        <v>624</v>
      </c>
      <c r="I45" s="22">
        <v>5053</v>
      </c>
      <c r="J45" s="28">
        <v>3516</v>
      </c>
      <c r="K45" s="28">
        <v>3006</v>
      </c>
      <c r="L45" s="28">
        <v>1873</v>
      </c>
      <c r="M45" s="22">
        <v>5957</v>
      </c>
    </row>
    <row r="46" spans="1:13" ht="11.25">
      <c r="A46" s="6" t="s">
        <v>40</v>
      </c>
      <c r="B46" s="28"/>
      <c r="C46" s="28"/>
      <c r="D46" s="28"/>
      <c r="E46" s="22">
        <v>-52263</v>
      </c>
      <c r="F46" s="28"/>
      <c r="G46" s="28"/>
      <c r="H46" s="28"/>
      <c r="I46" s="22">
        <v>-66084</v>
      </c>
      <c r="J46" s="28"/>
      <c r="K46" s="28"/>
      <c r="L46" s="28"/>
      <c r="M46" s="22">
        <v>-119203</v>
      </c>
    </row>
    <row r="47" spans="1:13" ht="11.25">
      <c r="A47" s="6" t="s">
        <v>41</v>
      </c>
      <c r="B47" s="28"/>
      <c r="C47" s="28"/>
      <c r="D47" s="28"/>
      <c r="E47" s="22"/>
      <c r="F47" s="28"/>
      <c r="G47" s="28"/>
      <c r="H47" s="28"/>
      <c r="I47" s="22">
        <v>-12658</v>
      </c>
      <c r="J47" s="28">
        <v>-12658</v>
      </c>
      <c r="K47" s="28">
        <v>-12658</v>
      </c>
      <c r="L47" s="28"/>
      <c r="M47" s="22"/>
    </row>
    <row r="48" spans="1:13" ht="11.25">
      <c r="A48" s="6" t="s">
        <v>42</v>
      </c>
      <c r="B48" s="28">
        <v>5230</v>
      </c>
      <c r="C48" s="28">
        <v>-6597</v>
      </c>
      <c r="D48" s="28">
        <v>-7498</v>
      </c>
      <c r="E48" s="22">
        <v>-1802</v>
      </c>
      <c r="F48" s="28">
        <v>-40374</v>
      </c>
      <c r="G48" s="28">
        <v>-29741</v>
      </c>
      <c r="H48" s="28">
        <v>-7950</v>
      </c>
      <c r="I48" s="22">
        <v>6607</v>
      </c>
      <c r="J48" s="28">
        <v>-45546</v>
      </c>
      <c r="K48" s="28">
        <v>-28988</v>
      </c>
      <c r="L48" s="28">
        <v>-5491</v>
      </c>
      <c r="M48" s="22">
        <v>-7909</v>
      </c>
    </row>
    <row r="49" spans="1:13" ht="12" thickBot="1">
      <c r="A49" s="5" t="s">
        <v>43</v>
      </c>
      <c r="B49" s="29">
        <v>-73104</v>
      </c>
      <c r="C49" s="29">
        <v>-42947</v>
      </c>
      <c r="D49" s="29">
        <v>-33498</v>
      </c>
      <c r="E49" s="23">
        <v>-145531</v>
      </c>
      <c r="F49" s="29">
        <v>-127104</v>
      </c>
      <c r="G49" s="29">
        <v>-84211</v>
      </c>
      <c r="H49" s="29">
        <v>-37318</v>
      </c>
      <c r="I49" s="23">
        <v>-324641</v>
      </c>
      <c r="J49" s="29">
        <v>-204392</v>
      </c>
      <c r="K49" s="29">
        <v>-174694</v>
      </c>
      <c r="L49" s="29">
        <v>-36776</v>
      </c>
      <c r="M49" s="23">
        <v>-199709</v>
      </c>
    </row>
    <row r="50" spans="1:13" ht="12" thickTop="1">
      <c r="A50" s="6" t="s">
        <v>44</v>
      </c>
      <c r="B50" s="28">
        <v>-58722</v>
      </c>
      <c r="C50" s="28">
        <v>-140000</v>
      </c>
      <c r="D50" s="28">
        <v>99745</v>
      </c>
      <c r="E50" s="22">
        <v>135432</v>
      </c>
      <c r="F50" s="28">
        <v>230145</v>
      </c>
      <c r="G50" s="28">
        <v>93119</v>
      </c>
      <c r="H50" s="28">
        <v>86815</v>
      </c>
      <c r="I50" s="22">
        <v>-199399</v>
      </c>
      <c r="J50" s="28">
        <v>17566</v>
      </c>
      <c r="K50" s="28">
        <v>207249</v>
      </c>
      <c r="L50" s="28">
        <v>27233</v>
      </c>
      <c r="M50" s="22">
        <v>99986</v>
      </c>
    </row>
    <row r="51" spans="1:13" ht="11.25">
      <c r="A51" s="6" t="s">
        <v>45</v>
      </c>
      <c r="B51" s="28">
        <v>69600</v>
      </c>
      <c r="C51" s="28">
        <v>9600</v>
      </c>
      <c r="D51" s="28">
        <v>4500</v>
      </c>
      <c r="E51" s="22">
        <v>17542</v>
      </c>
      <c r="F51" s="28">
        <v>9455</v>
      </c>
      <c r="G51" s="28">
        <v>9258</v>
      </c>
      <c r="H51" s="28">
        <v>4320</v>
      </c>
      <c r="I51" s="22">
        <v>229887</v>
      </c>
      <c r="J51" s="28">
        <v>228550</v>
      </c>
      <c r="K51" s="28">
        <v>161831</v>
      </c>
      <c r="L51" s="28">
        <v>85738</v>
      </c>
      <c r="M51" s="22">
        <v>24064</v>
      </c>
    </row>
    <row r="52" spans="1:13" ht="11.25">
      <c r="A52" s="6" t="s">
        <v>46</v>
      </c>
      <c r="B52" s="28">
        <v>-85105</v>
      </c>
      <c r="C52" s="28">
        <v>-63235</v>
      </c>
      <c r="D52" s="28">
        <v>-29139</v>
      </c>
      <c r="E52" s="22">
        <v>-47094</v>
      </c>
      <c r="F52" s="28">
        <v>-28126</v>
      </c>
      <c r="G52" s="28">
        <v>-20546</v>
      </c>
      <c r="H52" s="28">
        <v>-8151</v>
      </c>
      <c r="I52" s="22">
        <v>-124769</v>
      </c>
      <c r="J52" s="28">
        <v>-90816</v>
      </c>
      <c r="K52" s="28">
        <v>-58795</v>
      </c>
      <c r="L52" s="28">
        <v>-44971</v>
      </c>
      <c r="M52" s="22">
        <v>-77095</v>
      </c>
    </row>
    <row r="53" spans="1:13" ht="11.25">
      <c r="A53" s="6" t="s">
        <v>47</v>
      </c>
      <c r="B53" s="28"/>
      <c r="C53" s="28"/>
      <c r="D53" s="28"/>
      <c r="E53" s="22"/>
      <c r="F53" s="28"/>
      <c r="G53" s="28"/>
      <c r="H53" s="28"/>
      <c r="I53" s="22">
        <v>50000</v>
      </c>
      <c r="J53" s="28">
        <v>50000</v>
      </c>
      <c r="K53" s="28">
        <v>50000</v>
      </c>
      <c r="L53" s="28">
        <v>50000</v>
      </c>
      <c r="M53" s="22"/>
    </row>
    <row r="54" spans="1:13" ht="11.25">
      <c r="A54" s="6" t="s">
        <v>48</v>
      </c>
      <c r="B54" s="28"/>
      <c r="C54" s="28"/>
      <c r="D54" s="28"/>
      <c r="E54" s="22"/>
      <c r="F54" s="28"/>
      <c r="G54" s="28"/>
      <c r="H54" s="28"/>
      <c r="I54" s="22"/>
      <c r="J54" s="28"/>
      <c r="K54" s="28"/>
      <c r="L54" s="28"/>
      <c r="M54" s="22">
        <v>-15280</v>
      </c>
    </row>
    <row r="55" spans="1:13" ht="11.25">
      <c r="A55" s="6" t="s">
        <v>49</v>
      </c>
      <c r="B55" s="28"/>
      <c r="C55" s="28"/>
      <c r="D55" s="28"/>
      <c r="E55" s="22">
        <v>-216</v>
      </c>
      <c r="F55" s="28">
        <v>-181</v>
      </c>
      <c r="G55" s="28">
        <v>-72</v>
      </c>
      <c r="H55" s="28">
        <v>-41</v>
      </c>
      <c r="I55" s="22">
        <v>-1176</v>
      </c>
      <c r="J55" s="28">
        <v>-1131</v>
      </c>
      <c r="K55" s="28">
        <v>-1038</v>
      </c>
      <c r="L55" s="28">
        <v>-794</v>
      </c>
      <c r="M55" s="22">
        <v>-1139</v>
      </c>
    </row>
    <row r="56" spans="1:13" ht="11.25">
      <c r="A56" s="6" t="s">
        <v>50</v>
      </c>
      <c r="B56" s="28">
        <v>-11678</v>
      </c>
      <c r="C56" s="28">
        <v>-11678</v>
      </c>
      <c r="D56" s="28">
        <v>-11678</v>
      </c>
      <c r="E56" s="22">
        <v>-29199</v>
      </c>
      <c r="F56" s="28">
        <v>-29199</v>
      </c>
      <c r="G56" s="28">
        <v>-14600</v>
      </c>
      <c r="H56" s="28">
        <v>-14600</v>
      </c>
      <c r="I56" s="22">
        <v>-23383</v>
      </c>
      <c r="J56" s="28">
        <v>-23383</v>
      </c>
      <c r="K56" s="28">
        <v>-8783</v>
      </c>
      <c r="L56" s="28">
        <v>-8783</v>
      </c>
      <c r="M56" s="22">
        <v>-17562</v>
      </c>
    </row>
    <row r="57" spans="1:13" ht="11.25">
      <c r="A57" s="6" t="s">
        <v>51</v>
      </c>
      <c r="B57" s="28">
        <v>-743</v>
      </c>
      <c r="C57" s="28">
        <v>-743</v>
      </c>
      <c r="D57" s="28">
        <v>-713</v>
      </c>
      <c r="E57" s="22">
        <v>-12736</v>
      </c>
      <c r="F57" s="28">
        <v>-4894</v>
      </c>
      <c r="G57" s="28">
        <v>-4894</v>
      </c>
      <c r="H57" s="28">
        <v>-4894</v>
      </c>
      <c r="I57" s="22">
        <v>-18023</v>
      </c>
      <c r="J57" s="28">
        <v>-8139</v>
      </c>
      <c r="K57" s="28">
        <v>-8139</v>
      </c>
      <c r="L57" s="28">
        <v>-8118</v>
      </c>
      <c r="M57" s="22">
        <v>-7590</v>
      </c>
    </row>
    <row r="58" spans="1:13" ht="11.25">
      <c r="A58" s="6" t="s">
        <v>106</v>
      </c>
      <c r="B58" s="28">
        <v>-2057</v>
      </c>
      <c r="C58" s="28">
        <v>-1076</v>
      </c>
      <c r="D58" s="28">
        <v>-423</v>
      </c>
      <c r="E58" s="22">
        <v>-1228</v>
      </c>
      <c r="F58" s="28">
        <v>-847</v>
      </c>
      <c r="G58" s="28">
        <v>-581</v>
      </c>
      <c r="H58" s="28">
        <v>-330</v>
      </c>
      <c r="I58" s="22">
        <v>28</v>
      </c>
      <c r="J58" s="28">
        <v>291</v>
      </c>
      <c r="K58" s="28">
        <v>157</v>
      </c>
      <c r="L58" s="28">
        <v>14</v>
      </c>
      <c r="M58" s="22">
        <v>992</v>
      </c>
    </row>
    <row r="59" spans="1:13" ht="12" thickBot="1">
      <c r="A59" s="5" t="s">
        <v>52</v>
      </c>
      <c r="B59" s="29">
        <v>-88705</v>
      </c>
      <c r="C59" s="29">
        <v>-207132</v>
      </c>
      <c r="D59" s="29">
        <v>62292</v>
      </c>
      <c r="E59" s="23">
        <v>62499</v>
      </c>
      <c r="F59" s="29">
        <v>176351</v>
      </c>
      <c r="G59" s="29">
        <v>61682</v>
      </c>
      <c r="H59" s="29">
        <v>63118</v>
      </c>
      <c r="I59" s="23">
        <v>-86836</v>
      </c>
      <c r="J59" s="29">
        <v>172937</v>
      </c>
      <c r="K59" s="29">
        <v>342481</v>
      </c>
      <c r="L59" s="29">
        <v>100319</v>
      </c>
      <c r="M59" s="23">
        <v>6374</v>
      </c>
    </row>
    <row r="60" spans="1:13" ht="12" thickTop="1">
      <c r="A60" s="7" t="s">
        <v>53</v>
      </c>
      <c r="B60" s="28">
        <v>-6903</v>
      </c>
      <c r="C60" s="28">
        <v>-3237</v>
      </c>
      <c r="D60" s="28">
        <v>774</v>
      </c>
      <c r="E60" s="22">
        <v>8782</v>
      </c>
      <c r="F60" s="28">
        <v>5951</v>
      </c>
      <c r="G60" s="28">
        <v>11058</v>
      </c>
      <c r="H60" s="28">
        <v>9347</v>
      </c>
      <c r="I60" s="22">
        <v>-36941</v>
      </c>
      <c r="J60" s="28">
        <v>-14224</v>
      </c>
      <c r="K60" s="28">
        <v>-9708</v>
      </c>
      <c r="L60" s="28">
        <v>-20107</v>
      </c>
      <c r="M60" s="22">
        <v>-4875</v>
      </c>
    </row>
    <row r="61" spans="1:13" ht="11.25">
      <c r="A61" s="7" t="s">
        <v>54</v>
      </c>
      <c r="B61" s="28">
        <v>379</v>
      </c>
      <c r="C61" s="28">
        <v>-7021</v>
      </c>
      <c r="D61" s="28">
        <v>5491</v>
      </c>
      <c r="E61" s="22">
        <v>-43266</v>
      </c>
      <c r="F61" s="28">
        <v>2507</v>
      </c>
      <c r="G61" s="28">
        <v>-44734</v>
      </c>
      <c r="H61" s="28">
        <v>-11320</v>
      </c>
      <c r="I61" s="22">
        <v>-7216</v>
      </c>
      <c r="J61" s="28">
        <v>126116</v>
      </c>
      <c r="K61" s="28">
        <v>46949</v>
      </c>
      <c r="L61" s="28">
        <v>9218</v>
      </c>
      <c r="M61" s="22">
        <v>-94994</v>
      </c>
    </row>
    <row r="62" spans="1:13" ht="11.25">
      <c r="A62" s="7" t="s">
        <v>55</v>
      </c>
      <c r="B62" s="28">
        <v>183992</v>
      </c>
      <c r="C62" s="28">
        <v>183992</v>
      </c>
      <c r="D62" s="28">
        <v>183992</v>
      </c>
      <c r="E62" s="22">
        <v>227257</v>
      </c>
      <c r="F62" s="28">
        <v>227257</v>
      </c>
      <c r="G62" s="28">
        <v>227257</v>
      </c>
      <c r="H62" s="28">
        <v>227257</v>
      </c>
      <c r="I62" s="22">
        <v>226792</v>
      </c>
      <c r="J62" s="28">
        <v>226792</v>
      </c>
      <c r="K62" s="28">
        <v>226792</v>
      </c>
      <c r="L62" s="28">
        <v>226792</v>
      </c>
      <c r="M62" s="22">
        <v>321786</v>
      </c>
    </row>
    <row r="63" spans="1:13" ht="11.25">
      <c r="A63" s="7" t="s">
        <v>56</v>
      </c>
      <c r="B63" s="28">
        <v>9927</v>
      </c>
      <c r="C63" s="28">
        <v>9927</v>
      </c>
      <c r="D63" s="28"/>
      <c r="E63" s="22">
        <v>2</v>
      </c>
      <c r="F63" s="28">
        <v>2</v>
      </c>
      <c r="G63" s="28">
        <v>2</v>
      </c>
      <c r="H63" s="28">
        <v>2</v>
      </c>
      <c r="I63" s="22">
        <v>7034</v>
      </c>
      <c r="J63" s="28">
        <v>4995</v>
      </c>
      <c r="K63" s="28">
        <v>4995</v>
      </c>
      <c r="L63" s="28">
        <v>4969</v>
      </c>
      <c r="M63" s="22"/>
    </row>
    <row r="64" spans="1:13" ht="11.25">
      <c r="A64" s="7" t="s">
        <v>57</v>
      </c>
      <c r="B64" s="28">
        <v>-103627</v>
      </c>
      <c r="C64" s="28">
        <v>-103627</v>
      </c>
      <c r="D64" s="28"/>
      <c r="E64" s="22"/>
      <c r="F64" s="28"/>
      <c r="G64" s="28"/>
      <c r="H64" s="28"/>
      <c r="I64" s="22"/>
      <c r="J64" s="28"/>
      <c r="K64" s="28"/>
      <c r="L64" s="28"/>
      <c r="M64" s="22"/>
    </row>
    <row r="65" spans="1:13" ht="11.25">
      <c r="A65" s="7" t="s">
        <v>58</v>
      </c>
      <c r="B65" s="28"/>
      <c r="C65" s="28"/>
      <c r="D65" s="28"/>
      <c r="E65" s="22"/>
      <c r="F65" s="28"/>
      <c r="G65" s="28"/>
      <c r="H65" s="28"/>
      <c r="I65" s="22"/>
      <c r="J65" s="28"/>
      <c r="K65" s="28"/>
      <c r="L65" s="28">
        <v>648</v>
      </c>
      <c r="M65" s="22"/>
    </row>
    <row r="66" spans="1:13" ht="11.25">
      <c r="A66" s="7" t="s">
        <v>59</v>
      </c>
      <c r="B66" s="28">
        <v>4314</v>
      </c>
      <c r="C66" s="28">
        <v>4314</v>
      </c>
      <c r="D66" s="28"/>
      <c r="E66" s="22"/>
      <c r="F66" s="28"/>
      <c r="G66" s="28"/>
      <c r="H66" s="28"/>
      <c r="I66" s="22">
        <v>648</v>
      </c>
      <c r="J66" s="28">
        <v>648</v>
      </c>
      <c r="K66" s="28">
        <v>648</v>
      </c>
      <c r="L66" s="28"/>
      <c r="M66" s="22"/>
    </row>
    <row r="67" spans="1:13" ht="11.25">
      <c r="A67" s="7" t="s">
        <v>60</v>
      </c>
      <c r="B67" s="28">
        <v>-35</v>
      </c>
      <c r="C67" s="28">
        <v>-35</v>
      </c>
      <c r="D67" s="28"/>
      <c r="E67" s="22"/>
      <c r="F67" s="28"/>
      <c r="G67" s="28"/>
      <c r="H67" s="28"/>
      <c r="I67" s="22"/>
      <c r="J67" s="28"/>
      <c r="K67" s="28"/>
      <c r="L67" s="28"/>
      <c r="M67" s="22"/>
    </row>
    <row r="68" spans="1:13" ht="12" thickBot="1">
      <c r="A68" s="7" t="s">
        <v>55</v>
      </c>
      <c r="B68" s="28">
        <v>94950</v>
      </c>
      <c r="C68" s="28">
        <v>87550</v>
      </c>
      <c r="D68" s="28">
        <v>189483</v>
      </c>
      <c r="E68" s="22">
        <v>183992</v>
      </c>
      <c r="F68" s="28">
        <v>229767</v>
      </c>
      <c r="G68" s="28">
        <v>182525</v>
      </c>
      <c r="H68" s="28">
        <v>215939</v>
      </c>
      <c r="I68" s="22">
        <v>227257</v>
      </c>
      <c r="J68" s="28">
        <v>358552</v>
      </c>
      <c r="K68" s="28">
        <v>279384</v>
      </c>
      <c r="L68" s="28">
        <v>241628</v>
      </c>
      <c r="M68" s="22">
        <v>226792</v>
      </c>
    </row>
    <row r="69" spans="1:13" ht="12" thickTop="1">
      <c r="A69" s="8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</row>
    <row r="71" ht="11.25">
      <c r="A71" s="20" t="s">
        <v>200</v>
      </c>
    </row>
    <row r="72" ht="11.25">
      <c r="A72" s="20" t="s">
        <v>201</v>
      </c>
    </row>
  </sheetData>
  <mergeCells count="1">
    <mergeCell ref="B6:M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M71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3" width="17.83203125" style="0" customWidth="1"/>
  </cols>
  <sheetData>
    <row r="1" ht="12" thickBot="1"/>
    <row r="2" spans="1:13" ht="12" thickTop="1">
      <c r="A2" s="10" t="s">
        <v>196</v>
      </c>
      <c r="B2" s="14">
        <v>5001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2" thickBot="1">
      <c r="A3" s="11" t="s">
        <v>197</v>
      </c>
      <c r="B3" s="1" t="s">
        <v>198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" thickTop="1">
      <c r="A4" s="10" t="s">
        <v>75</v>
      </c>
      <c r="B4" s="15" t="str">
        <f>HYPERLINK("http://www.kabupro.jp/mark/20110214/S0007S2B.htm","四半期報告書")</f>
        <v>四半期報告書</v>
      </c>
      <c r="C4" s="15" t="str">
        <f>HYPERLINK("http://www.kabupro.jp/mark/20101112/S00076H1.htm","四半期報告書")</f>
        <v>四半期報告書</v>
      </c>
      <c r="D4" s="15" t="str">
        <f>HYPERLINK("http://www.kabupro.jp/mark/20100813/S0006M27.htm","四半期報告書")</f>
        <v>四半期報告書</v>
      </c>
      <c r="E4" s="15" t="str">
        <f>HYPERLINK("http://www.kabupro.jp/mark/20110214/S0007S2B.htm","四半期報告書")</f>
        <v>四半期報告書</v>
      </c>
      <c r="F4" s="15" t="str">
        <f>HYPERLINK("http://www.kabupro.jp/mark/20100212/S00055W0.htm","四半期報告書")</f>
        <v>四半期報告書</v>
      </c>
      <c r="G4" s="15" t="str">
        <f>HYPERLINK("http://www.kabupro.jp/mark/20091112/S0004J9C.htm","四半期報告書")</f>
        <v>四半期報告書</v>
      </c>
      <c r="H4" s="15" t="str">
        <f>HYPERLINK("http://www.kabupro.jp/mark/20090813/S0003Y6R.htm","四半期報告書")</f>
        <v>四半期報告書</v>
      </c>
      <c r="I4" s="15" t="str">
        <f>HYPERLINK("http://www.kabupro.jp/mark/20100628/S00060GV.htm","有価証券報告書")</f>
        <v>有価証券報告書</v>
      </c>
      <c r="J4" s="15" t="str">
        <f>HYPERLINK("http://www.kabupro.jp/mark/20090213/S0002HOW.htm","四半期報告書")</f>
        <v>四半期報告書</v>
      </c>
      <c r="K4" s="15" t="str">
        <f>HYPERLINK("http://www.kabupro.jp/mark/20081113/S0001SR3.htm","四半期報告書")</f>
        <v>四半期報告書</v>
      </c>
      <c r="L4" s="15" t="str">
        <f>HYPERLINK("http://www.kabupro.jp/mark/20080813/S00014D2.htm","四半期報告書")</f>
        <v>四半期報告書</v>
      </c>
      <c r="M4" s="15" t="str">
        <f>HYPERLINK("http://www.kabupro.jp/mark/20090623/S0003CSP.htm","有価証券報告書")</f>
        <v>有価証券報告書</v>
      </c>
    </row>
    <row r="5" spans="1:13" ht="12" thickBot="1">
      <c r="A5" s="11" t="s">
        <v>76</v>
      </c>
      <c r="B5" s="1" t="s">
        <v>267</v>
      </c>
      <c r="C5" s="1" t="s">
        <v>270</v>
      </c>
      <c r="D5" s="1" t="s">
        <v>272</v>
      </c>
      <c r="E5" s="1" t="s">
        <v>267</v>
      </c>
      <c r="F5" s="1" t="s">
        <v>274</v>
      </c>
      <c r="G5" s="1" t="s">
        <v>276</v>
      </c>
      <c r="H5" s="1" t="s">
        <v>278</v>
      </c>
      <c r="I5" s="1" t="s">
        <v>82</v>
      </c>
      <c r="J5" s="1" t="s">
        <v>280</v>
      </c>
      <c r="K5" s="1" t="s">
        <v>282</v>
      </c>
      <c r="L5" s="1" t="s">
        <v>284</v>
      </c>
      <c r="M5" s="1" t="s">
        <v>86</v>
      </c>
    </row>
    <row r="6" spans="1:13" ht="12.75" thickBot="1" thickTop="1">
      <c r="A6" s="10" t="s">
        <v>77</v>
      </c>
      <c r="B6" s="18" t="s">
        <v>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2" thickTop="1">
      <c r="A7" s="12" t="s">
        <v>78</v>
      </c>
      <c r="B7" s="14" t="s">
        <v>268</v>
      </c>
      <c r="C7" s="14" t="s">
        <v>268</v>
      </c>
      <c r="D7" s="14" t="s">
        <v>268</v>
      </c>
      <c r="E7" s="16" t="s">
        <v>83</v>
      </c>
      <c r="F7" s="14" t="s">
        <v>268</v>
      </c>
      <c r="G7" s="14" t="s">
        <v>268</v>
      </c>
      <c r="H7" s="14" t="s">
        <v>268</v>
      </c>
      <c r="I7" s="16" t="s">
        <v>83</v>
      </c>
      <c r="J7" s="14" t="s">
        <v>268</v>
      </c>
      <c r="K7" s="14" t="s">
        <v>268</v>
      </c>
      <c r="L7" s="14" t="s">
        <v>268</v>
      </c>
      <c r="M7" s="16" t="s">
        <v>83</v>
      </c>
    </row>
    <row r="8" spans="1:13" ht="11.25">
      <c r="A8" s="13" t="s">
        <v>79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</row>
    <row r="9" spans="1:13" ht="11.25">
      <c r="A9" s="13" t="s">
        <v>80</v>
      </c>
      <c r="B9" s="1" t="s">
        <v>269</v>
      </c>
      <c r="C9" s="1" t="s">
        <v>271</v>
      </c>
      <c r="D9" s="1" t="s">
        <v>273</v>
      </c>
      <c r="E9" s="17" t="s">
        <v>84</v>
      </c>
      <c r="F9" s="1" t="s">
        <v>275</v>
      </c>
      <c r="G9" s="1" t="s">
        <v>277</v>
      </c>
      <c r="H9" s="1" t="s">
        <v>279</v>
      </c>
      <c r="I9" s="17" t="s">
        <v>85</v>
      </c>
      <c r="J9" s="1" t="s">
        <v>281</v>
      </c>
      <c r="K9" s="1" t="s">
        <v>283</v>
      </c>
      <c r="L9" s="1" t="s">
        <v>285</v>
      </c>
      <c r="M9" s="17" t="s">
        <v>87</v>
      </c>
    </row>
    <row r="10" spans="1:13" ht="12" thickBot="1">
      <c r="A10" s="13" t="s">
        <v>81</v>
      </c>
      <c r="B10" s="1" t="s">
        <v>89</v>
      </c>
      <c r="C10" s="1" t="s">
        <v>89</v>
      </c>
      <c r="D10" s="1" t="s">
        <v>89</v>
      </c>
      <c r="E10" s="17" t="s">
        <v>89</v>
      </c>
      <c r="F10" s="1" t="s">
        <v>89</v>
      </c>
      <c r="G10" s="1" t="s">
        <v>89</v>
      </c>
      <c r="H10" s="1" t="s">
        <v>89</v>
      </c>
      <c r="I10" s="17" t="s">
        <v>89</v>
      </c>
      <c r="J10" s="1" t="s">
        <v>89</v>
      </c>
      <c r="K10" s="1" t="s">
        <v>89</v>
      </c>
      <c r="L10" s="1" t="s">
        <v>89</v>
      </c>
      <c r="M10" s="17" t="s">
        <v>89</v>
      </c>
    </row>
    <row r="11" spans="1:13" ht="12" thickTop="1">
      <c r="A11" s="9" t="s">
        <v>88</v>
      </c>
      <c r="B11" s="27">
        <v>94969</v>
      </c>
      <c r="C11" s="27">
        <v>87569</v>
      </c>
      <c r="D11" s="27">
        <v>189519</v>
      </c>
      <c r="E11" s="21">
        <v>184085</v>
      </c>
      <c r="F11" s="27">
        <v>230033</v>
      </c>
      <c r="G11" s="27">
        <v>182792</v>
      </c>
      <c r="H11" s="27">
        <v>216217</v>
      </c>
      <c r="I11" s="21">
        <v>227533</v>
      </c>
      <c r="J11" s="27">
        <v>360231</v>
      </c>
      <c r="K11" s="27">
        <v>281317</v>
      </c>
      <c r="L11" s="27">
        <v>243509</v>
      </c>
      <c r="M11" s="21">
        <v>228907</v>
      </c>
    </row>
    <row r="12" spans="1:13" ht="11.25">
      <c r="A12" s="2" t="s">
        <v>286</v>
      </c>
      <c r="B12" s="28">
        <v>915925</v>
      </c>
      <c r="C12" s="28">
        <v>711505</v>
      </c>
      <c r="D12" s="28">
        <v>616914</v>
      </c>
      <c r="E12" s="22">
        <v>709860</v>
      </c>
      <c r="F12" s="28">
        <v>705604</v>
      </c>
      <c r="G12" s="28">
        <v>551619</v>
      </c>
      <c r="H12" s="28">
        <v>514336</v>
      </c>
      <c r="I12" s="22">
        <v>540409</v>
      </c>
      <c r="J12" s="28">
        <v>719574</v>
      </c>
      <c r="K12" s="28">
        <v>933334</v>
      </c>
      <c r="L12" s="28">
        <v>874994</v>
      </c>
      <c r="M12" s="22">
        <v>901675</v>
      </c>
    </row>
    <row r="13" spans="1:13" ht="11.25">
      <c r="A13" s="2" t="s">
        <v>92</v>
      </c>
      <c r="B13" s="28"/>
      <c r="C13" s="28"/>
      <c r="D13" s="28"/>
      <c r="E13" s="22"/>
      <c r="F13" s="28"/>
      <c r="G13" s="28"/>
      <c r="H13" s="28"/>
      <c r="I13" s="22">
        <v>40000</v>
      </c>
      <c r="J13" s="28"/>
      <c r="K13" s="28"/>
      <c r="L13" s="28"/>
      <c r="M13" s="22"/>
    </row>
    <row r="14" spans="1:13" ht="11.25">
      <c r="A14" s="2" t="s">
        <v>287</v>
      </c>
      <c r="B14" s="28">
        <v>1089729</v>
      </c>
      <c r="C14" s="28">
        <v>953597</v>
      </c>
      <c r="D14" s="28">
        <v>818684</v>
      </c>
      <c r="E14" s="22">
        <v>815128</v>
      </c>
      <c r="F14" s="28">
        <v>877653</v>
      </c>
      <c r="G14" s="28">
        <v>783615</v>
      </c>
      <c r="H14" s="28">
        <v>734772</v>
      </c>
      <c r="I14" s="22">
        <v>664560</v>
      </c>
      <c r="J14" s="28">
        <v>751913</v>
      </c>
      <c r="K14" s="28">
        <v>1448822</v>
      </c>
      <c r="L14" s="28">
        <v>1362288</v>
      </c>
      <c r="M14" s="22">
        <v>1157959</v>
      </c>
    </row>
    <row r="15" spans="1:13" ht="11.25">
      <c r="A15" s="2" t="s">
        <v>105</v>
      </c>
      <c r="B15" s="28"/>
      <c r="C15" s="28"/>
      <c r="D15" s="28"/>
      <c r="E15" s="22"/>
      <c r="F15" s="28"/>
      <c r="G15" s="28"/>
      <c r="H15" s="28"/>
      <c r="I15" s="22">
        <v>55132</v>
      </c>
      <c r="J15" s="28"/>
      <c r="K15" s="28"/>
      <c r="L15" s="28"/>
      <c r="M15" s="22">
        <v>51394</v>
      </c>
    </row>
    <row r="16" spans="1:13" ht="11.25">
      <c r="A16" s="2" t="s">
        <v>288</v>
      </c>
      <c r="B16" s="28">
        <v>209174</v>
      </c>
      <c r="C16" s="28">
        <v>184023</v>
      </c>
      <c r="D16" s="28">
        <v>232638</v>
      </c>
      <c r="E16" s="22">
        <v>196192</v>
      </c>
      <c r="F16" s="28">
        <v>209169</v>
      </c>
      <c r="G16" s="28">
        <v>203003</v>
      </c>
      <c r="H16" s="28">
        <v>318636</v>
      </c>
      <c r="I16" s="22">
        <v>234139</v>
      </c>
      <c r="J16" s="28">
        <v>313513</v>
      </c>
      <c r="K16" s="28">
        <v>232701</v>
      </c>
      <c r="L16" s="28">
        <v>199211</v>
      </c>
      <c r="M16" s="22">
        <v>151336</v>
      </c>
    </row>
    <row r="17" spans="1:13" ht="11.25">
      <c r="A17" s="2" t="s">
        <v>107</v>
      </c>
      <c r="B17" s="28"/>
      <c r="C17" s="28"/>
      <c r="D17" s="28"/>
      <c r="E17" s="22"/>
      <c r="F17" s="28"/>
      <c r="G17" s="28"/>
      <c r="H17" s="28"/>
      <c r="I17" s="22">
        <v>-3285</v>
      </c>
      <c r="J17" s="28"/>
      <c r="K17" s="28"/>
      <c r="L17" s="28"/>
      <c r="M17" s="22">
        <v>-3748</v>
      </c>
    </row>
    <row r="18" spans="1:13" ht="11.25">
      <c r="A18" s="2" t="s">
        <v>108</v>
      </c>
      <c r="B18" s="28">
        <v>2309797</v>
      </c>
      <c r="C18" s="28">
        <v>1936694</v>
      </c>
      <c r="D18" s="28">
        <v>1857755</v>
      </c>
      <c r="E18" s="22">
        <v>1905267</v>
      </c>
      <c r="F18" s="28">
        <v>2022459</v>
      </c>
      <c r="G18" s="28">
        <v>1721032</v>
      </c>
      <c r="H18" s="28">
        <v>1783963</v>
      </c>
      <c r="I18" s="22">
        <v>1758489</v>
      </c>
      <c r="J18" s="28">
        <v>2145232</v>
      </c>
      <c r="K18" s="28">
        <v>2896176</v>
      </c>
      <c r="L18" s="28">
        <v>2680003</v>
      </c>
      <c r="M18" s="22">
        <v>2487526</v>
      </c>
    </row>
    <row r="19" spans="1:13" ht="11.25">
      <c r="A19" s="3" t="s">
        <v>289</v>
      </c>
      <c r="B19" s="28"/>
      <c r="C19" s="28"/>
      <c r="D19" s="28"/>
      <c r="E19" s="22"/>
      <c r="F19" s="28"/>
      <c r="G19" s="28"/>
      <c r="H19" s="28"/>
      <c r="I19" s="22">
        <v>795153</v>
      </c>
      <c r="J19" s="28"/>
      <c r="K19" s="28"/>
      <c r="L19" s="28"/>
      <c r="M19" s="22">
        <v>754810</v>
      </c>
    </row>
    <row r="20" spans="1:13" ht="11.25">
      <c r="A20" s="4" t="s">
        <v>110</v>
      </c>
      <c r="B20" s="28"/>
      <c r="C20" s="28"/>
      <c r="D20" s="28"/>
      <c r="E20" s="22"/>
      <c r="F20" s="28"/>
      <c r="G20" s="28"/>
      <c r="H20" s="28"/>
      <c r="I20" s="22">
        <v>-552181</v>
      </c>
      <c r="J20" s="28"/>
      <c r="K20" s="28"/>
      <c r="L20" s="28"/>
      <c r="M20" s="22">
        <v>-527494</v>
      </c>
    </row>
    <row r="21" spans="1:13" ht="11.25">
      <c r="A21" s="4" t="s">
        <v>290</v>
      </c>
      <c r="B21" s="28"/>
      <c r="C21" s="28"/>
      <c r="D21" s="28"/>
      <c r="E21" s="22"/>
      <c r="F21" s="28"/>
      <c r="G21" s="28"/>
      <c r="H21" s="28"/>
      <c r="I21" s="22">
        <v>242972</v>
      </c>
      <c r="J21" s="28"/>
      <c r="K21" s="28"/>
      <c r="L21" s="28"/>
      <c r="M21" s="22">
        <v>227315</v>
      </c>
    </row>
    <row r="22" spans="1:13" ht="11.25">
      <c r="A22" s="3" t="s">
        <v>291</v>
      </c>
      <c r="B22" s="28"/>
      <c r="C22" s="28"/>
      <c r="D22" s="28"/>
      <c r="E22" s="22"/>
      <c r="F22" s="28"/>
      <c r="G22" s="28"/>
      <c r="H22" s="28"/>
      <c r="I22" s="22">
        <v>1705551</v>
      </c>
      <c r="J22" s="28"/>
      <c r="K22" s="28"/>
      <c r="L22" s="28"/>
      <c r="M22" s="22">
        <v>1598086</v>
      </c>
    </row>
    <row r="23" spans="1:13" ht="11.25">
      <c r="A23" s="4" t="s">
        <v>110</v>
      </c>
      <c r="B23" s="28"/>
      <c r="C23" s="28"/>
      <c r="D23" s="28"/>
      <c r="E23" s="22"/>
      <c r="F23" s="28"/>
      <c r="G23" s="28"/>
      <c r="H23" s="28"/>
      <c r="I23" s="22">
        <v>-1350406</v>
      </c>
      <c r="J23" s="28"/>
      <c r="K23" s="28"/>
      <c r="L23" s="28"/>
      <c r="M23" s="22">
        <v>-1233525</v>
      </c>
    </row>
    <row r="24" spans="1:13" ht="11.25">
      <c r="A24" s="4" t="s">
        <v>292</v>
      </c>
      <c r="B24" s="28"/>
      <c r="C24" s="28"/>
      <c r="D24" s="28"/>
      <c r="E24" s="22"/>
      <c r="F24" s="28"/>
      <c r="G24" s="28"/>
      <c r="H24" s="28"/>
      <c r="I24" s="22">
        <v>355144</v>
      </c>
      <c r="J24" s="28"/>
      <c r="K24" s="28"/>
      <c r="L24" s="28"/>
      <c r="M24" s="22">
        <v>364560</v>
      </c>
    </row>
    <row r="25" spans="1:13" ht="11.25">
      <c r="A25" s="3" t="s">
        <v>122</v>
      </c>
      <c r="B25" s="28">
        <v>851273</v>
      </c>
      <c r="C25" s="28">
        <v>852328</v>
      </c>
      <c r="D25" s="28">
        <v>687462</v>
      </c>
      <c r="E25" s="22">
        <v>690453</v>
      </c>
      <c r="F25" s="28">
        <v>657163</v>
      </c>
      <c r="G25" s="28">
        <v>657965</v>
      </c>
      <c r="H25" s="28">
        <v>661817</v>
      </c>
      <c r="I25" s="22">
        <v>663813</v>
      </c>
      <c r="J25" s="28">
        <v>666940</v>
      </c>
      <c r="K25" s="28">
        <v>668157</v>
      </c>
      <c r="L25" s="28">
        <v>648113</v>
      </c>
      <c r="M25" s="22">
        <v>648325</v>
      </c>
    </row>
    <row r="26" spans="1:13" ht="11.25">
      <c r="A26" s="3" t="s">
        <v>293</v>
      </c>
      <c r="B26" s="28"/>
      <c r="C26" s="28"/>
      <c r="D26" s="28"/>
      <c r="E26" s="22"/>
      <c r="F26" s="28"/>
      <c r="G26" s="28"/>
      <c r="H26" s="28"/>
      <c r="I26" s="22">
        <v>30780</v>
      </c>
      <c r="J26" s="28"/>
      <c r="K26" s="28"/>
      <c r="L26" s="28"/>
      <c r="M26" s="22">
        <v>17078</v>
      </c>
    </row>
    <row r="27" spans="1:13" ht="11.25">
      <c r="A27" s="3" t="s">
        <v>125</v>
      </c>
      <c r="B27" s="28">
        <v>692186</v>
      </c>
      <c r="C27" s="28">
        <v>712663</v>
      </c>
      <c r="D27" s="28">
        <v>610714</v>
      </c>
      <c r="E27" s="22">
        <v>606601</v>
      </c>
      <c r="F27" s="28">
        <v>621233</v>
      </c>
      <c r="G27" s="28">
        <v>636469</v>
      </c>
      <c r="H27" s="28">
        <v>648698</v>
      </c>
      <c r="I27" s="22">
        <v>13216</v>
      </c>
      <c r="J27" s="28">
        <v>709099</v>
      </c>
      <c r="K27" s="28">
        <v>730429</v>
      </c>
      <c r="L27" s="28">
        <v>665800</v>
      </c>
      <c r="M27" s="22">
        <v>18704</v>
      </c>
    </row>
    <row r="28" spans="1:13" ht="11.25">
      <c r="A28" s="3" t="s">
        <v>126</v>
      </c>
      <c r="B28" s="28">
        <v>1543459</v>
      </c>
      <c r="C28" s="28">
        <v>1564991</v>
      </c>
      <c r="D28" s="28">
        <v>1298176</v>
      </c>
      <c r="E28" s="22">
        <v>1297054</v>
      </c>
      <c r="F28" s="28">
        <v>1278397</v>
      </c>
      <c r="G28" s="28">
        <v>1294434</v>
      </c>
      <c r="H28" s="28">
        <v>1310516</v>
      </c>
      <c r="I28" s="22">
        <v>1336444</v>
      </c>
      <c r="J28" s="28">
        <v>1376040</v>
      </c>
      <c r="K28" s="28">
        <v>1398586</v>
      </c>
      <c r="L28" s="28">
        <v>1313913</v>
      </c>
      <c r="M28" s="22">
        <v>1305860</v>
      </c>
    </row>
    <row r="29" spans="1:13" ht="11.25">
      <c r="A29" s="2" t="s">
        <v>131</v>
      </c>
      <c r="B29" s="28">
        <v>63080</v>
      </c>
      <c r="C29" s="28">
        <v>64029</v>
      </c>
      <c r="D29" s="28">
        <v>42709</v>
      </c>
      <c r="E29" s="22">
        <v>43439</v>
      </c>
      <c r="F29" s="28">
        <v>46580</v>
      </c>
      <c r="G29" s="28">
        <v>48064</v>
      </c>
      <c r="H29" s="28">
        <v>49313</v>
      </c>
      <c r="I29" s="22">
        <v>48336</v>
      </c>
      <c r="J29" s="28">
        <v>48346</v>
      </c>
      <c r="K29" s="28">
        <v>48887</v>
      </c>
      <c r="L29" s="28">
        <v>36911</v>
      </c>
      <c r="M29" s="22">
        <v>36260</v>
      </c>
    </row>
    <row r="30" spans="1:13" ht="11.25">
      <c r="A30" s="2" t="s">
        <v>142</v>
      </c>
      <c r="B30" s="28">
        <v>347292</v>
      </c>
      <c r="C30" s="28">
        <v>337618</v>
      </c>
      <c r="D30" s="28">
        <v>1289566</v>
      </c>
      <c r="E30" s="22">
        <v>883466</v>
      </c>
      <c r="F30" s="28">
        <v>870677</v>
      </c>
      <c r="G30" s="28">
        <v>886806</v>
      </c>
      <c r="H30" s="28">
        <v>875213</v>
      </c>
      <c r="I30" s="22">
        <v>826454</v>
      </c>
      <c r="J30" s="28">
        <v>786542</v>
      </c>
      <c r="K30" s="28">
        <v>795606</v>
      </c>
      <c r="L30" s="28">
        <v>822345</v>
      </c>
      <c r="M30" s="22">
        <v>764541</v>
      </c>
    </row>
    <row r="31" spans="1:13" ht="11.25">
      <c r="A31" s="2" t="s">
        <v>143</v>
      </c>
      <c r="B31" s="28">
        <v>1953831</v>
      </c>
      <c r="C31" s="28">
        <v>1966638</v>
      </c>
      <c r="D31" s="28">
        <v>2630451</v>
      </c>
      <c r="E31" s="22">
        <v>2223960</v>
      </c>
      <c r="F31" s="28">
        <v>2195655</v>
      </c>
      <c r="G31" s="28">
        <v>2229305</v>
      </c>
      <c r="H31" s="28">
        <v>2235042</v>
      </c>
      <c r="I31" s="22">
        <v>2211234</v>
      </c>
      <c r="J31" s="28">
        <v>2210929</v>
      </c>
      <c r="K31" s="28">
        <v>2243080</v>
      </c>
      <c r="L31" s="28">
        <v>2173170</v>
      </c>
      <c r="M31" s="22">
        <v>2106662</v>
      </c>
    </row>
    <row r="32" spans="1:13" ht="11.25">
      <c r="A32" s="6" t="s">
        <v>146</v>
      </c>
      <c r="B32" s="28">
        <v>4</v>
      </c>
      <c r="C32" s="28">
        <v>4</v>
      </c>
      <c r="D32" s="28">
        <v>4</v>
      </c>
      <c r="E32" s="22">
        <v>4</v>
      </c>
      <c r="F32" s="28">
        <v>5</v>
      </c>
      <c r="G32" s="28">
        <v>5</v>
      </c>
      <c r="H32" s="28">
        <v>6</v>
      </c>
      <c r="I32" s="22">
        <v>5</v>
      </c>
      <c r="J32" s="28">
        <v>7</v>
      </c>
      <c r="K32" s="28">
        <v>7</v>
      </c>
      <c r="L32" s="28">
        <v>7</v>
      </c>
      <c r="M32" s="22">
        <v>9</v>
      </c>
    </row>
    <row r="33" spans="1:13" ht="11.25">
      <c r="A33" s="2" t="s">
        <v>144</v>
      </c>
      <c r="B33" s="28"/>
      <c r="C33" s="28"/>
      <c r="D33" s="28"/>
      <c r="E33" s="22"/>
      <c r="F33" s="28"/>
      <c r="G33" s="28"/>
      <c r="H33" s="28"/>
      <c r="I33" s="22">
        <v>0</v>
      </c>
      <c r="J33" s="28"/>
      <c r="K33" s="28"/>
      <c r="L33" s="28"/>
      <c r="M33" s="22">
        <v>1</v>
      </c>
    </row>
    <row r="34" spans="1:13" ht="11.25">
      <c r="A34" s="2" t="s">
        <v>145</v>
      </c>
      <c r="B34" s="28"/>
      <c r="C34" s="28"/>
      <c r="D34" s="28"/>
      <c r="E34" s="22"/>
      <c r="F34" s="28"/>
      <c r="G34" s="28"/>
      <c r="H34" s="28"/>
      <c r="I34" s="22">
        <v>5</v>
      </c>
      <c r="J34" s="28"/>
      <c r="K34" s="28"/>
      <c r="L34" s="28"/>
      <c r="M34" s="22">
        <v>7</v>
      </c>
    </row>
    <row r="35" spans="1:13" ht="12" thickBot="1">
      <c r="A35" s="5" t="s">
        <v>147</v>
      </c>
      <c r="B35" s="29">
        <v>4263632</v>
      </c>
      <c r="C35" s="29">
        <v>3903336</v>
      </c>
      <c r="D35" s="29">
        <v>4488210</v>
      </c>
      <c r="E35" s="23">
        <v>4129232</v>
      </c>
      <c r="F35" s="29">
        <v>4218120</v>
      </c>
      <c r="G35" s="29">
        <v>3950343</v>
      </c>
      <c r="H35" s="29">
        <v>4019012</v>
      </c>
      <c r="I35" s="23">
        <v>3969730</v>
      </c>
      <c r="J35" s="29">
        <v>4356169</v>
      </c>
      <c r="K35" s="29">
        <v>5139264</v>
      </c>
      <c r="L35" s="29">
        <v>4853181</v>
      </c>
      <c r="M35" s="23">
        <v>4594197</v>
      </c>
    </row>
    <row r="36" spans="1:13" ht="12" thickTop="1">
      <c r="A36" s="2" t="s">
        <v>294</v>
      </c>
      <c r="B36" s="28">
        <v>606976</v>
      </c>
      <c r="C36" s="28">
        <v>457805</v>
      </c>
      <c r="D36" s="28">
        <v>431031</v>
      </c>
      <c r="E36" s="22">
        <v>496980</v>
      </c>
      <c r="F36" s="28">
        <v>496584</v>
      </c>
      <c r="G36" s="28">
        <v>375796</v>
      </c>
      <c r="H36" s="28">
        <v>394855</v>
      </c>
      <c r="I36" s="22">
        <v>366208</v>
      </c>
      <c r="J36" s="28">
        <v>360976</v>
      </c>
      <c r="K36" s="28">
        <v>646806</v>
      </c>
      <c r="L36" s="28">
        <v>765806</v>
      </c>
      <c r="M36" s="22">
        <v>672950</v>
      </c>
    </row>
    <row r="37" spans="1:13" ht="11.25">
      <c r="A37" s="2" t="s">
        <v>150</v>
      </c>
      <c r="B37" s="28">
        <v>865554</v>
      </c>
      <c r="C37" s="28">
        <v>791198</v>
      </c>
      <c r="D37" s="28">
        <v>912072</v>
      </c>
      <c r="E37" s="22">
        <v>469419</v>
      </c>
      <c r="F37" s="28">
        <v>465747</v>
      </c>
      <c r="G37" s="28">
        <v>483724</v>
      </c>
      <c r="H37" s="28">
        <v>471625</v>
      </c>
      <c r="I37" s="22">
        <v>382538</v>
      </c>
      <c r="J37" s="28">
        <v>696213</v>
      </c>
      <c r="K37" s="28">
        <v>521344</v>
      </c>
      <c r="L37" s="28">
        <v>342488</v>
      </c>
      <c r="M37" s="22">
        <v>362523</v>
      </c>
    </row>
    <row r="38" spans="1:13" ht="11.25">
      <c r="A38" s="2" t="s">
        <v>151</v>
      </c>
      <c r="B38" s="28"/>
      <c r="C38" s="28"/>
      <c r="D38" s="28"/>
      <c r="E38" s="22">
        <v>317000</v>
      </c>
      <c r="F38" s="28">
        <v>414000</v>
      </c>
      <c r="G38" s="28">
        <v>272000</v>
      </c>
      <c r="H38" s="28">
        <v>273000</v>
      </c>
      <c r="I38" s="22">
        <v>242000</v>
      </c>
      <c r="J38" s="28">
        <v>170000</v>
      </c>
      <c r="K38" s="28">
        <v>557000</v>
      </c>
      <c r="L38" s="28">
        <v>448000</v>
      </c>
      <c r="M38" s="22">
        <v>428000</v>
      </c>
    </row>
    <row r="39" spans="1:13" ht="11.25">
      <c r="A39" s="2" t="s">
        <v>155</v>
      </c>
      <c r="B39" s="28"/>
      <c r="C39" s="28">
        <v>646338</v>
      </c>
      <c r="D39" s="28"/>
      <c r="E39" s="22"/>
      <c r="F39" s="28"/>
      <c r="G39" s="28"/>
      <c r="H39" s="28"/>
      <c r="I39" s="22">
        <v>557017</v>
      </c>
      <c r="J39" s="28"/>
      <c r="K39" s="28"/>
      <c r="L39" s="28"/>
      <c r="M39" s="22">
        <v>484825</v>
      </c>
    </row>
    <row r="40" spans="1:13" ht="11.25">
      <c r="A40" s="2" t="s">
        <v>158</v>
      </c>
      <c r="B40" s="28"/>
      <c r="C40" s="28"/>
      <c r="D40" s="28"/>
      <c r="E40" s="22"/>
      <c r="F40" s="28">
        <v>25112</v>
      </c>
      <c r="G40" s="28">
        <v>29147</v>
      </c>
      <c r="H40" s="28">
        <v>47075</v>
      </c>
      <c r="I40" s="22">
        <v>30452</v>
      </c>
      <c r="J40" s="28">
        <v>33418</v>
      </c>
      <c r="K40" s="28">
        <v>39182</v>
      </c>
      <c r="L40" s="28">
        <v>54660</v>
      </c>
      <c r="M40" s="22">
        <v>64166</v>
      </c>
    </row>
    <row r="41" spans="1:13" ht="11.25">
      <c r="A41" s="2" t="s">
        <v>160</v>
      </c>
      <c r="B41" s="28"/>
      <c r="C41" s="28"/>
      <c r="D41" s="28"/>
      <c r="E41" s="22"/>
      <c r="F41" s="28"/>
      <c r="G41" s="28"/>
      <c r="H41" s="28"/>
      <c r="I41" s="22">
        <v>142879</v>
      </c>
      <c r="J41" s="28"/>
      <c r="K41" s="28"/>
      <c r="L41" s="28"/>
      <c r="M41" s="22">
        <v>86058</v>
      </c>
    </row>
    <row r="42" spans="1:13" ht="11.25">
      <c r="A42" s="2" t="s">
        <v>164</v>
      </c>
      <c r="B42" s="28"/>
      <c r="C42" s="28"/>
      <c r="D42" s="28"/>
      <c r="E42" s="22"/>
      <c r="F42" s="28"/>
      <c r="G42" s="28"/>
      <c r="H42" s="28"/>
      <c r="I42" s="22">
        <v>440</v>
      </c>
      <c r="J42" s="28"/>
      <c r="K42" s="28"/>
      <c r="L42" s="28"/>
      <c r="M42" s="22">
        <v>450</v>
      </c>
    </row>
    <row r="43" spans="1:13" ht="11.25">
      <c r="A43" s="2" t="s">
        <v>295</v>
      </c>
      <c r="B43" s="28">
        <v>4251</v>
      </c>
      <c r="C43" s="28">
        <v>4886</v>
      </c>
      <c r="D43" s="28">
        <v>5764</v>
      </c>
      <c r="E43" s="22">
        <v>9106</v>
      </c>
      <c r="F43" s="28">
        <v>3759</v>
      </c>
      <c r="G43" s="28">
        <v>4607</v>
      </c>
      <c r="H43" s="28">
        <v>3368</v>
      </c>
      <c r="I43" s="22"/>
      <c r="J43" s="28">
        <v>3343</v>
      </c>
      <c r="K43" s="28">
        <v>4183</v>
      </c>
      <c r="L43" s="28">
        <v>3700</v>
      </c>
      <c r="M43" s="22"/>
    </row>
    <row r="44" spans="1:13" ht="11.25">
      <c r="A44" s="2" t="s">
        <v>232</v>
      </c>
      <c r="B44" s="28">
        <v>871667</v>
      </c>
      <c r="C44" s="28">
        <v>180928</v>
      </c>
      <c r="D44" s="28">
        <v>666116</v>
      </c>
      <c r="E44" s="22">
        <v>785986</v>
      </c>
      <c r="F44" s="28">
        <v>790537</v>
      </c>
      <c r="G44" s="28">
        <v>710681</v>
      </c>
      <c r="H44" s="28">
        <v>736807</v>
      </c>
      <c r="I44" s="22">
        <v>168727</v>
      </c>
      <c r="J44" s="28">
        <v>888081</v>
      </c>
      <c r="K44" s="28">
        <v>817218</v>
      </c>
      <c r="L44" s="28">
        <v>690657</v>
      </c>
      <c r="M44" s="22">
        <v>159154</v>
      </c>
    </row>
    <row r="45" spans="1:13" ht="11.25">
      <c r="A45" s="2" t="s">
        <v>169</v>
      </c>
      <c r="B45" s="28">
        <v>2348448</v>
      </c>
      <c r="C45" s="28">
        <v>2081155</v>
      </c>
      <c r="D45" s="28">
        <v>2014983</v>
      </c>
      <c r="E45" s="22">
        <v>2078492</v>
      </c>
      <c r="F45" s="28">
        <v>2195740</v>
      </c>
      <c r="G45" s="28">
        <v>1875956</v>
      </c>
      <c r="H45" s="28">
        <v>1926731</v>
      </c>
      <c r="I45" s="22">
        <v>1890264</v>
      </c>
      <c r="J45" s="28">
        <v>2152033</v>
      </c>
      <c r="K45" s="28">
        <v>2585735</v>
      </c>
      <c r="L45" s="28">
        <v>2305314</v>
      </c>
      <c r="M45" s="22">
        <v>2258130</v>
      </c>
    </row>
    <row r="46" spans="1:13" ht="11.25">
      <c r="A46" s="2" t="s">
        <v>170</v>
      </c>
      <c r="B46" s="28">
        <v>5182</v>
      </c>
      <c r="C46" s="28">
        <v>5145</v>
      </c>
      <c r="D46" s="28">
        <v>165169</v>
      </c>
      <c r="E46" s="22">
        <v>165161</v>
      </c>
      <c r="F46" s="28">
        <v>165039</v>
      </c>
      <c r="G46" s="28">
        <v>185013</v>
      </c>
      <c r="H46" s="28">
        <v>184995</v>
      </c>
      <c r="I46" s="22">
        <v>185021</v>
      </c>
      <c r="J46" s="28">
        <v>184938</v>
      </c>
      <c r="K46" s="28">
        <v>205043</v>
      </c>
      <c r="L46" s="28">
        <v>185035</v>
      </c>
      <c r="M46" s="22">
        <v>135047</v>
      </c>
    </row>
    <row r="47" spans="1:13" ht="11.25">
      <c r="A47" s="2" t="s">
        <v>171</v>
      </c>
      <c r="B47" s="28">
        <v>743117</v>
      </c>
      <c r="C47" s="28">
        <v>699794</v>
      </c>
      <c r="D47" s="28">
        <v>991537</v>
      </c>
      <c r="E47" s="22">
        <v>563341</v>
      </c>
      <c r="F47" s="28">
        <v>563277</v>
      </c>
      <c r="G47" s="28">
        <v>572438</v>
      </c>
      <c r="H47" s="28">
        <v>590144</v>
      </c>
      <c r="I47" s="22">
        <v>607894</v>
      </c>
      <c r="J47" s="28">
        <v>635559</v>
      </c>
      <c r="K47" s="28">
        <v>586673</v>
      </c>
      <c r="L47" s="28">
        <v>499751</v>
      </c>
      <c r="M47" s="22">
        <v>411035</v>
      </c>
    </row>
    <row r="48" spans="1:13" ht="11.25">
      <c r="A48" s="2" t="s">
        <v>159</v>
      </c>
      <c r="B48" s="28"/>
      <c r="C48" s="28"/>
      <c r="D48" s="28"/>
      <c r="E48" s="22"/>
      <c r="F48" s="28"/>
      <c r="G48" s="28"/>
      <c r="H48" s="28"/>
      <c r="I48" s="22">
        <v>114417</v>
      </c>
      <c r="J48" s="28"/>
      <c r="K48" s="28"/>
      <c r="L48" s="28"/>
      <c r="M48" s="22">
        <v>174351</v>
      </c>
    </row>
    <row r="49" spans="1:13" ht="11.25">
      <c r="A49" s="2" t="s">
        <v>172</v>
      </c>
      <c r="B49" s="28">
        <v>67202</v>
      </c>
      <c r="C49" s="28">
        <v>68969</v>
      </c>
      <c r="D49" s="28">
        <v>40908</v>
      </c>
      <c r="E49" s="22">
        <v>42039</v>
      </c>
      <c r="F49" s="28">
        <v>45990</v>
      </c>
      <c r="G49" s="28">
        <v>47381</v>
      </c>
      <c r="H49" s="28">
        <v>52546</v>
      </c>
      <c r="I49" s="22">
        <v>54482</v>
      </c>
      <c r="J49" s="28">
        <v>59567</v>
      </c>
      <c r="K49" s="28">
        <v>61556</v>
      </c>
      <c r="L49" s="28">
        <v>58279</v>
      </c>
      <c r="M49" s="22">
        <v>64076</v>
      </c>
    </row>
    <row r="50" spans="1:13" ht="11.25">
      <c r="A50" s="2" t="s">
        <v>166</v>
      </c>
      <c r="B50" s="28">
        <v>53905</v>
      </c>
      <c r="C50" s="28">
        <v>53847</v>
      </c>
      <c r="D50" s="28"/>
      <c r="E50" s="22">
        <v>38998</v>
      </c>
      <c r="F50" s="28"/>
      <c r="G50" s="28"/>
      <c r="H50" s="28"/>
      <c r="I50" s="22">
        <v>36321</v>
      </c>
      <c r="J50" s="28"/>
      <c r="K50" s="28"/>
      <c r="L50" s="28"/>
      <c r="M50" s="22">
        <v>31246</v>
      </c>
    </row>
    <row r="51" spans="1:13" ht="11.25">
      <c r="A51" s="2" t="s">
        <v>0</v>
      </c>
      <c r="B51" s="28">
        <v>4191</v>
      </c>
      <c r="C51" s="28">
        <v>4063</v>
      </c>
      <c r="D51" s="28">
        <v>42591</v>
      </c>
      <c r="E51" s="22">
        <v>38651</v>
      </c>
      <c r="F51" s="28">
        <v>65046</v>
      </c>
      <c r="G51" s="28">
        <v>65725</v>
      </c>
      <c r="H51" s="28">
        <v>63373</v>
      </c>
      <c r="I51" s="22"/>
      <c r="J51" s="28">
        <v>73102</v>
      </c>
      <c r="K51" s="28">
        <v>75514</v>
      </c>
      <c r="L51" s="28">
        <v>70151</v>
      </c>
      <c r="M51" s="22"/>
    </row>
    <row r="52" spans="1:13" ht="11.25">
      <c r="A52" s="2" t="s">
        <v>167</v>
      </c>
      <c r="B52" s="28"/>
      <c r="C52" s="28"/>
      <c r="D52" s="28">
        <v>46168</v>
      </c>
      <c r="E52" s="22"/>
      <c r="F52" s="28"/>
      <c r="G52" s="28"/>
      <c r="H52" s="28"/>
      <c r="I52" s="22"/>
      <c r="J52" s="28"/>
      <c r="K52" s="28"/>
      <c r="L52" s="28"/>
      <c r="M52" s="22"/>
    </row>
    <row r="53" spans="1:13" ht="11.25">
      <c r="A53" s="2" t="s">
        <v>106</v>
      </c>
      <c r="B53" s="28">
        <v>65940</v>
      </c>
      <c r="C53" s="28">
        <v>50797</v>
      </c>
      <c r="D53" s="28">
        <v>148693</v>
      </c>
      <c r="E53" s="22">
        <v>143457</v>
      </c>
      <c r="F53" s="28">
        <v>140198</v>
      </c>
      <c r="G53" s="28">
        <v>144334</v>
      </c>
      <c r="H53" s="28">
        <v>145108</v>
      </c>
      <c r="I53" s="22">
        <v>40372</v>
      </c>
      <c r="J53" s="28">
        <v>166954</v>
      </c>
      <c r="K53" s="28">
        <v>233835</v>
      </c>
      <c r="L53" s="28">
        <v>233845</v>
      </c>
      <c r="M53" s="22">
        <v>53470</v>
      </c>
    </row>
    <row r="54" spans="1:13" ht="11.25">
      <c r="A54" s="2" t="s">
        <v>174</v>
      </c>
      <c r="B54" s="28">
        <v>939537</v>
      </c>
      <c r="C54" s="28">
        <v>882615</v>
      </c>
      <c r="D54" s="28">
        <v>1435066</v>
      </c>
      <c r="E54" s="22">
        <v>991649</v>
      </c>
      <c r="F54" s="28">
        <v>979551</v>
      </c>
      <c r="G54" s="28">
        <v>1014892</v>
      </c>
      <c r="H54" s="28">
        <v>1036167</v>
      </c>
      <c r="I54" s="22">
        <v>1063159</v>
      </c>
      <c r="J54" s="28">
        <v>1120123</v>
      </c>
      <c r="K54" s="28">
        <v>1162622</v>
      </c>
      <c r="L54" s="28">
        <v>1047062</v>
      </c>
      <c r="M54" s="22">
        <v>906800</v>
      </c>
    </row>
    <row r="55" spans="1:13" ht="12" thickBot="1">
      <c r="A55" s="5" t="s">
        <v>1</v>
      </c>
      <c r="B55" s="29">
        <v>3287985</v>
      </c>
      <c r="C55" s="29">
        <v>2963770</v>
      </c>
      <c r="D55" s="29">
        <v>3450049</v>
      </c>
      <c r="E55" s="23">
        <v>3070142</v>
      </c>
      <c r="F55" s="29">
        <v>3175292</v>
      </c>
      <c r="G55" s="29">
        <v>2890849</v>
      </c>
      <c r="H55" s="29">
        <v>2962898</v>
      </c>
      <c r="I55" s="23">
        <v>2953424</v>
      </c>
      <c r="J55" s="29">
        <v>3272157</v>
      </c>
      <c r="K55" s="29">
        <v>3748358</v>
      </c>
      <c r="L55" s="29">
        <v>3352376</v>
      </c>
      <c r="M55" s="23">
        <v>3164930</v>
      </c>
    </row>
    <row r="56" spans="1:13" ht="12" thickTop="1">
      <c r="A56" s="2" t="s">
        <v>176</v>
      </c>
      <c r="B56" s="28">
        <v>139437</v>
      </c>
      <c r="C56" s="28">
        <v>139437</v>
      </c>
      <c r="D56" s="28">
        <v>139437</v>
      </c>
      <c r="E56" s="22">
        <v>139437</v>
      </c>
      <c r="F56" s="28">
        <v>139437</v>
      </c>
      <c r="G56" s="28">
        <v>139437</v>
      </c>
      <c r="H56" s="28">
        <v>139437</v>
      </c>
      <c r="I56" s="22">
        <v>139437</v>
      </c>
      <c r="J56" s="28">
        <v>139437</v>
      </c>
      <c r="K56" s="28">
        <v>139437</v>
      </c>
      <c r="L56" s="28">
        <v>139437</v>
      </c>
      <c r="M56" s="22">
        <v>139437</v>
      </c>
    </row>
    <row r="57" spans="1:13" ht="11.25">
      <c r="A57" s="2" t="s">
        <v>2</v>
      </c>
      <c r="B57" s="28">
        <v>436843</v>
      </c>
      <c r="C57" s="28">
        <v>435216</v>
      </c>
      <c r="D57" s="28">
        <v>275521</v>
      </c>
      <c r="E57" s="22">
        <v>275696</v>
      </c>
      <c r="F57" s="28">
        <v>275697</v>
      </c>
      <c r="G57" s="28">
        <v>275698</v>
      </c>
      <c r="H57" s="28">
        <v>275698</v>
      </c>
      <c r="I57" s="22">
        <v>275698</v>
      </c>
      <c r="J57" s="28">
        <v>275702</v>
      </c>
      <c r="K57" s="28">
        <v>275748</v>
      </c>
      <c r="L57" s="28">
        <v>275776</v>
      </c>
      <c r="M57" s="22">
        <v>275782</v>
      </c>
    </row>
    <row r="58" spans="1:13" ht="11.25">
      <c r="A58" s="2" t="s">
        <v>186</v>
      </c>
      <c r="B58" s="28">
        <v>349353</v>
      </c>
      <c r="C58" s="28">
        <v>329601</v>
      </c>
      <c r="D58" s="28">
        <v>513518</v>
      </c>
      <c r="E58" s="22">
        <v>519572</v>
      </c>
      <c r="F58" s="28">
        <v>528732</v>
      </c>
      <c r="G58" s="28">
        <v>535026</v>
      </c>
      <c r="H58" s="28">
        <v>519291</v>
      </c>
      <c r="I58" s="22">
        <v>507371</v>
      </c>
      <c r="J58" s="28">
        <v>534458</v>
      </c>
      <c r="K58" s="28">
        <v>793748</v>
      </c>
      <c r="L58" s="28">
        <v>832299</v>
      </c>
      <c r="M58" s="22">
        <v>782037</v>
      </c>
    </row>
    <row r="59" spans="1:13" ht="11.25">
      <c r="A59" s="2" t="s">
        <v>187</v>
      </c>
      <c r="B59" s="28"/>
      <c r="C59" s="28"/>
      <c r="D59" s="28"/>
      <c r="E59" s="22">
        <v>-4507</v>
      </c>
      <c r="F59" s="28">
        <v>-4474</v>
      </c>
      <c r="G59" s="28">
        <v>-4457</v>
      </c>
      <c r="H59" s="28">
        <v>-4427</v>
      </c>
      <c r="I59" s="22">
        <v>-4389</v>
      </c>
      <c r="J59" s="28">
        <v>-4361</v>
      </c>
      <c r="K59" s="28">
        <v>-4827</v>
      </c>
      <c r="L59" s="28">
        <v>-3353</v>
      </c>
      <c r="M59" s="22">
        <v>-2595</v>
      </c>
    </row>
    <row r="60" spans="1:13" ht="11.25">
      <c r="A60" s="2" t="s">
        <v>3</v>
      </c>
      <c r="B60" s="28">
        <v>925633</v>
      </c>
      <c r="C60" s="28">
        <v>904254</v>
      </c>
      <c r="D60" s="28">
        <v>928476</v>
      </c>
      <c r="E60" s="22">
        <v>930199</v>
      </c>
      <c r="F60" s="28">
        <v>939393</v>
      </c>
      <c r="G60" s="28">
        <v>945704</v>
      </c>
      <c r="H60" s="28">
        <v>930000</v>
      </c>
      <c r="I60" s="22">
        <v>918118</v>
      </c>
      <c r="J60" s="28">
        <v>945236</v>
      </c>
      <c r="K60" s="28">
        <v>1204106</v>
      </c>
      <c r="L60" s="28">
        <v>1244159</v>
      </c>
      <c r="M60" s="22">
        <v>1194662</v>
      </c>
    </row>
    <row r="61" spans="1:13" ht="11.25">
      <c r="A61" s="2" t="s">
        <v>189</v>
      </c>
      <c r="B61" s="28">
        <v>198</v>
      </c>
      <c r="C61" s="28">
        <v>30</v>
      </c>
      <c r="D61" s="28">
        <v>17032</v>
      </c>
      <c r="E61" s="22">
        <v>38774</v>
      </c>
      <c r="F61" s="28">
        <v>35780</v>
      </c>
      <c r="G61" s="28">
        <v>40676</v>
      </c>
      <c r="H61" s="28">
        <v>44041</v>
      </c>
      <c r="I61" s="22">
        <v>25534</v>
      </c>
      <c r="J61" s="28">
        <v>33504</v>
      </c>
      <c r="K61" s="28">
        <v>61815</v>
      </c>
      <c r="L61" s="28">
        <v>110038</v>
      </c>
      <c r="M61" s="22">
        <v>85725</v>
      </c>
    </row>
    <row r="62" spans="1:13" ht="11.25">
      <c r="A62" s="2" t="s">
        <v>190</v>
      </c>
      <c r="B62" s="28">
        <v>8601</v>
      </c>
      <c r="C62" s="28">
        <v>8460</v>
      </c>
      <c r="D62" s="28">
        <v>9298</v>
      </c>
      <c r="E62" s="22">
        <v>13322</v>
      </c>
      <c r="F62" s="28">
        <v>13042</v>
      </c>
      <c r="G62" s="28">
        <v>10374</v>
      </c>
      <c r="H62" s="28">
        <v>14500</v>
      </c>
      <c r="I62" s="22">
        <v>9218</v>
      </c>
      <c r="J62" s="28">
        <v>3500</v>
      </c>
      <c r="K62" s="28">
        <v>9620</v>
      </c>
      <c r="L62" s="28">
        <v>32137</v>
      </c>
      <c r="M62" s="22">
        <v>18355</v>
      </c>
    </row>
    <row r="63" spans="1:13" ht="11.25">
      <c r="A63" s="2" t="s">
        <v>4</v>
      </c>
      <c r="B63" s="28">
        <v>-10102</v>
      </c>
      <c r="C63" s="28">
        <v>-8037</v>
      </c>
      <c r="D63" s="28">
        <v>-14586</v>
      </c>
      <c r="E63" s="22">
        <v>-22389</v>
      </c>
      <c r="F63" s="28">
        <v>-48082</v>
      </c>
      <c r="G63" s="28">
        <v>-36283</v>
      </c>
      <c r="H63" s="28">
        <v>-31414</v>
      </c>
      <c r="I63" s="22">
        <v>-37465</v>
      </c>
      <c r="J63" s="28">
        <v>-9248</v>
      </c>
      <c r="K63" s="28">
        <v>3720</v>
      </c>
      <c r="L63" s="28">
        <v>-6439</v>
      </c>
      <c r="M63" s="22">
        <v>11045</v>
      </c>
    </row>
    <row r="64" spans="1:13" ht="11.25">
      <c r="A64" s="2" t="s">
        <v>191</v>
      </c>
      <c r="B64" s="28">
        <v>-1303</v>
      </c>
      <c r="C64" s="28">
        <v>453</v>
      </c>
      <c r="D64" s="28">
        <v>11744</v>
      </c>
      <c r="E64" s="22">
        <v>29707</v>
      </c>
      <c r="F64" s="28">
        <v>740</v>
      </c>
      <c r="G64" s="28">
        <v>14766</v>
      </c>
      <c r="H64" s="28">
        <v>27128</v>
      </c>
      <c r="I64" s="22">
        <v>-2712</v>
      </c>
      <c r="J64" s="28">
        <v>27756</v>
      </c>
      <c r="K64" s="28">
        <v>75155</v>
      </c>
      <c r="L64" s="28">
        <v>135736</v>
      </c>
      <c r="M64" s="22">
        <v>115125</v>
      </c>
    </row>
    <row r="65" spans="1:13" ht="11.25">
      <c r="A65" s="6" t="s">
        <v>5</v>
      </c>
      <c r="B65" s="28">
        <v>51317</v>
      </c>
      <c r="C65" s="28">
        <v>34859</v>
      </c>
      <c r="D65" s="28">
        <v>97941</v>
      </c>
      <c r="E65" s="22">
        <v>99182</v>
      </c>
      <c r="F65" s="28">
        <v>102693</v>
      </c>
      <c r="G65" s="28">
        <v>99023</v>
      </c>
      <c r="H65" s="28">
        <v>98985</v>
      </c>
      <c r="I65" s="22">
        <v>100900</v>
      </c>
      <c r="J65" s="28">
        <v>111019</v>
      </c>
      <c r="K65" s="28">
        <v>111644</v>
      </c>
      <c r="L65" s="28">
        <v>120909</v>
      </c>
      <c r="M65" s="22">
        <v>119478</v>
      </c>
    </row>
    <row r="66" spans="1:13" ht="11.25">
      <c r="A66" s="6" t="s">
        <v>193</v>
      </c>
      <c r="B66" s="28">
        <v>975647</v>
      </c>
      <c r="C66" s="28">
        <v>939566</v>
      </c>
      <c r="D66" s="28">
        <v>1038161</v>
      </c>
      <c r="E66" s="22">
        <v>1059089</v>
      </c>
      <c r="F66" s="28">
        <v>1042827</v>
      </c>
      <c r="G66" s="28">
        <v>1059494</v>
      </c>
      <c r="H66" s="28">
        <v>1056114</v>
      </c>
      <c r="I66" s="22">
        <v>1016306</v>
      </c>
      <c r="J66" s="28">
        <v>1084012</v>
      </c>
      <c r="K66" s="28">
        <v>1390906</v>
      </c>
      <c r="L66" s="28">
        <v>1500805</v>
      </c>
      <c r="M66" s="22">
        <v>1429266</v>
      </c>
    </row>
    <row r="67" spans="1:13" ht="12" thickBot="1">
      <c r="A67" s="7" t="s">
        <v>195</v>
      </c>
      <c r="B67" s="28">
        <v>4263632</v>
      </c>
      <c r="C67" s="28">
        <v>3903336</v>
      </c>
      <c r="D67" s="28">
        <v>4488210</v>
      </c>
      <c r="E67" s="22">
        <v>4129232</v>
      </c>
      <c r="F67" s="28">
        <v>4218120</v>
      </c>
      <c r="G67" s="28">
        <v>3950343</v>
      </c>
      <c r="H67" s="28">
        <v>4019012</v>
      </c>
      <c r="I67" s="22">
        <v>3969730</v>
      </c>
      <c r="J67" s="28">
        <v>4356169</v>
      </c>
      <c r="K67" s="28">
        <v>5139264</v>
      </c>
      <c r="L67" s="28">
        <v>4853181</v>
      </c>
      <c r="M67" s="22">
        <v>4594197</v>
      </c>
    </row>
    <row r="68" spans="1:13" ht="12" thickTop="1">
      <c r="A68" s="8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</row>
    <row r="70" ht="11.25">
      <c r="A70" s="20" t="s">
        <v>200</v>
      </c>
    </row>
    <row r="71" ht="11.25">
      <c r="A71" s="20" t="s">
        <v>201</v>
      </c>
    </row>
  </sheetData>
  <mergeCells count="1">
    <mergeCell ref="B6:M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D73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4" width="17.83203125" style="0" customWidth="1"/>
  </cols>
  <sheetData>
    <row r="1" ht="12" thickBot="1"/>
    <row r="2" spans="1:4" ht="12" thickTop="1">
      <c r="A2" s="10" t="s">
        <v>196</v>
      </c>
      <c r="B2" s="14">
        <v>5001</v>
      </c>
      <c r="C2" s="14"/>
      <c r="D2" s="14"/>
    </row>
    <row r="3" spans="1:4" ht="12" thickBot="1">
      <c r="A3" s="11" t="s">
        <v>197</v>
      </c>
      <c r="B3" s="1" t="s">
        <v>198</v>
      </c>
      <c r="C3" s="1"/>
      <c r="D3" s="1"/>
    </row>
    <row r="4" spans="1:4" ht="12" thickTop="1">
      <c r="A4" s="10" t="s">
        <v>75</v>
      </c>
      <c r="B4" s="15" t="str">
        <f>HYPERLINK("http://www.kabupro.jp/mark/20100628/S00060GV.htm","有価証券報告書")</f>
        <v>有価証券報告書</v>
      </c>
      <c r="C4" s="15" t="str">
        <f>HYPERLINK("http://www.kabupro.jp/mark/20100628/S00060GV.htm","有価証券報告書")</f>
        <v>有価証券報告書</v>
      </c>
      <c r="D4" s="15" t="str">
        <f>HYPERLINK("http://www.kabupro.jp/mark/20090623/S0003CSP.htm","有価証券報告書")</f>
        <v>有価証券報告書</v>
      </c>
    </row>
    <row r="5" spans="1:4" ht="12" thickBot="1">
      <c r="A5" s="11" t="s">
        <v>76</v>
      </c>
      <c r="B5" s="1" t="s">
        <v>82</v>
      </c>
      <c r="C5" s="1" t="s">
        <v>82</v>
      </c>
      <c r="D5" s="1" t="s">
        <v>86</v>
      </c>
    </row>
    <row r="6" spans="1:4" ht="12.75" thickBot="1" thickTop="1">
      <c r="A6" s="10" t="s">
        <v>77</v>
      </c>
      <c r="B6" s="18" t="s">
        <v>266</v>
      </c>
      <c r="C6" s="19"/>
      <c r="D6" s="19"/>
    </row>
    <row r="7" spans="1:4" ht="12" thickTop="1">
      <c r="A7" s="12" t="s">
        <v>78</v>
      </c>
      <c r="B7" s="16" t="s">
        <v>83</v>
      </c>
      <c r="C7" s="16" t="s">
        <v>83</v>
      </c>
      <c r="D7" s="16" t="s">
        <v>83</v>
      </c>
    </row>
    <row r="8" spans="1:4" ht="11.25">
      <c r="A8" s="13" t="s">
        <v>79</v>
      </c>
      <c r="B8" s="17" t="s">
        <v>202</v>
      </c>
      <c r="C8" s="17" t="s">
        <v>203</v>
      </c>
      <c r="D8" s="17" t="s">
        <v>204</v>
      </c>
    </row>
    <row r="9" spans="1:4" ht="11.25">
      <c r="A9" s="13" t="s">
        <v>80</v>
      </c>
      <c r="B9" s="17" t="s">
        <v>84</v>
      </c>
      <c r="C9" s="17" t="s">
        <v>85</v>
      </c>
      <c r="D9" s="17" t="s">
        <v>87</v>
      </c>
    </row>
    <row r="10" spans="1:4" ht="12" thickBot="1">
      <c r="A10" s="13" t="s">
        <v>81</v>
      </c>
      <c r="B10" s="17" t="s">
        <v>89</v>
      </c>
      <c r="C10" s="17" t="s">
        <v>89</v>
      </c>
      <c r="D10" s="17" t="s">
        <v>89</v>
      </c>
    </row>
    <row r="11" spans="1:4" ht="12" thickTop="1">
      <c r="A11" s="26" t="s">
        <v>205</v>
      </c>
      <c r="B11" s="21">
        <v>5089440</v>
      </c>
      <c r="C11" s="21">
        <v>6658071</v>
      </c>
      <c r="D11" s="21">
        <v>6706382</v>
      </c>
    </row>
    <row r="12" spans="1:4" ht="11.25">
      <c r="A12" s="6" t="s">
        <v>206</v>
      </c>
      <c r="B12" s="22">
        <v>148693</v>
      </c>
      <c r="C12" s="22">
        <v>248811</v>
      </c>
      <c r="D12" s="22">
        <v>178642</v>
      </c>
    </row>
    <row r="13" spans="1:4" ht="11.25">
      <c r="A13" s="6" t="s">
        <v>207</v>
      </c>
      <c r="B13" s="22">
        <v>2137088</v>
      </c>
      <c r="C13" s="22">
        <v>2629492</v>
      </c>
      <c r="D13" s="22">
        <v>2827110</v>
      </c>
    </row>
    <row r="14" spans="1:4" ht="11.25">
      <c r="A14" s="6" t="s">
        <v>208</v>
      </c>
      <c r="B14" s="22">
        <v>2733245</v>
      </c>
      <c r="C14" s="22">
        <v>4113321</v>
      </c>
      <c r="D14" s="22">
        <v>3605954</v>
      </c>
    </row>
    <row r="15" spans="1:4" ht="11.25">
      <c r="A15" s="6" t="s">
        <v>209</v>
      </c>
      <c r="B15" s="22"/>
      <c r="C15" s="22">
        <v>22989</v>
      </c>
      <c r="D15" s="22"/>
    </row>
    <row r="16" spans="1:4" ht="11.25">
      <c r="A16" s="6" t="s">
        <v>210</v>
      </c>
      <c r="B16" s="22">
        <v>5019027</v>
      </c>
      <c r="C16" s="22">
        <v>7014614</v>
      </c>
      <c r="D16" s="22">
        <v>6611707</v>
      </c>
    </row>
    <row r="17" spans="1:4" ht="11.25">
      <c r="A17" s="6" t="s">
        <v>211</v>
      </c>
      <c r="B17" s="22">
        <v>182810</v>
      </c>
      <c r="C17" s="22">
        <v>148693</v>
      </c>
      <c r="D17" s="22">
        <v>248811</v>
      </c>
    </row>
    <row r="18" spans="1:4" ht="11.25">
      <c r="A18" s="6" t="s">
        <v>213</v>
      </c>
      <c r="B18" s="22">
        <v>4836216</v>
      </c>
      <c r="C18" s="22">
        <v>6865921</v>
      </c>
      <c r="D18" s="22">
        <v>6362895</v>
      </c>
    </row>
    <row r="19" spans="1:4" ht="11.25">
      <c r="A19" s="7" t="s">
        <v>214</v>
      </c>
      <c r="B19" s="22">
        <v>253224</v>
      </c>
      <c r="C19" s="22">
        <v>-207849</v>
      </c>
      <c r="D19" s="22">
        <v>343487</v>
      </c>
    </row>
    <row r="20" spans="1:4" ht="11.25">
      <c r="A20" s="6" t="s">
        <v>215</v>
      </c>
      <c r="B20" s="22">
        <v>59353</v>
      </c>
      <c r="C20" s="22">
        <v>61792</v>
      </c>
      <c r="D20" s="22">
        <v>65078</v>
      </c>
    </row>
    <row r="21" spans="1:4" ht="11.25">
      <c r="A21" s="6" t="s">
        <v>216</v>
      </c>
      <c r="B21" s="22">
        <v>34972</v>
      </c>
      <c r="C21" s="22">
        <v>31762</v>
      </c>
      <c r="D21" s="22">
        <v>29257</v>
      </c>
    </row>
    <row r="22" spans="1:4" ht="11.25">
      <c r="A22" s="6" t="s">
        <v>217</v>
      </c>
      <c r="B22" s="22">
        <v>24877</v>
      </c>
      <c r="C22" s="22">
        <v>26999</v>
      </c>
      <c r="D22" s="22">
        <v>25541</v>
      </c>
    </row>
    <row r="23" spans="1:4" ht="11.25">
      <c r="A23" s="6" t="s">
        <v>218</v>
      </c>
      <c r="B23" s="22">
        <v>746</v>
      </c>
      <c r="C23" s="22">
        <v>745</v>
      </c>
      <c r="D23" s="22">
        <v>788</v>
      </c>
    </row>
    <row r="24" spans="1:4" ht="11.25">
      <c r="A24" s="6" t="s">
        <v>219</v>
      </c>
      <c r="B24" s="22"/>
      <c r="C24" s="22">
        <v>193</v>
      </c>
      <c r="D24" s="22">
        <v>195</v>
      </c>
    </row>
    <row r="25" spans="1:4" ht="11.25">
      <c r="A25" s="6" t="s">
        <v>220</v>
      </c>
      <c r="B25" s="22">
        <v>16859</v>
      </c>
      <c r="C25" s="22">
        <v>16684</v>
      </c>
      <c r="D25" s="22">
        <v>16150</v>
      </c>
    </row>
    <row r="26" spans="1:4" ht="11.25">
      <c r="A26" s="6" t="s">
        <v>221</v>
      </c>
      <c r="B26" s="22">
        <v>4391</v>
      </c>
      <c r="C26" s="22">
        <v>4573</v>
      </c>
      <c r="D26" s="22">
        <v>4601</v>
      </c>
    </row>
    <row r="27" spans="1:4" ht="11.25">
      <c r="A27" s="6" t="s">
        <v>222</v>
      </c>
      <c r="B27" s="22">
        <v>2469</v>
      </c>
      <c r="C27" s="22">
        <v>195</v>
      </c>
      <c r="D27" s="22">
        <v>-1422</v>
      </c>
    </row>
    <row r="28" spans="1:4" ht="11.25">
      <c r="A28" s="6" t="s">
        <v>223</v>
      </c>
      <c r="B28" s="22">
        <v>7803</v>
      </c>
      <c r="C28" s="22">
        <v>8553</v>
      </c>
      <c r="D28" s="22">
        <v>9056</v>
      </c>
    </row>
    <row r="29" spans="1:4" ht="11.25">
      <c r="A29" s="6" t="s">
        <v>224</v>
      </c>
      <c r="B29" s="22">
        <v>2405</v>
      </c>
      <c r="C29" s="22">
        <v>2932</v>
      </c>
      <c r="D29" s="22">
        <v>2916</v>
      </c>
    </row>
    <row r="30" spans="1:4" ht="11.25">
      <c r="A30" s="6" t="s">
        <v>225</v>
      </c>
      <c r="B30" s="22">
        <v>10995</v>
      </c>
      <c r="C30" s="22">
        <v>10931</v>
      </c>
      <c r="D30" s="22">
        <v>8005</v>
      </c>
    </row>
    <row r="31" spans="1:4" ht="11.25">
      <c r="A31" s="6" t="s">
        <v>226</v>
      </c>
      <c r="B31" s="22">
        <v>14669</v>
      </c>
      <c r="C31" s="22">
        <v>14691</v>
      </c>
      <c r="D31" s="22">
        <v>14798</v>
      </c>
    </row>
    <row r="32" spans="1:4" ht="11.25">
      <c r="A32" s="6" t="s">
        <v>227</v>
      </c>
      <c r="B32" s="22">
        <v>5433</v>
      </c>
      <c r="C32" s="22">
        <v>4240</v>
      </c>
      <c r="D32" s="22">
        <v>4480</v>
      </c>
    </row>
    <row r="33" spans="1:4" ht="11.25">
      <c r="A33" s="6" t="s">
        <v>228</v>
      </c>
      <c r="B33" s="22">
        <v>415</v>
      </c>
      <c r="C33" s="22">
        <v>556</v>
      </c>
      <c r="D33" s="22">
        <v>608</v>
      </c>
    </row>
    <row r="34" spans="1:4" ht="11.25">
      <c r="A34" s="6" t="s">
        <v>229</v>
      </c>
      <c r="B34" s="22">
        <v>18000</v>
      </c>
      <c r="C34" s="22">
        <v>18839</v>
      </c>
      <c r="D34" s="22">
        <v>19718</v>
      </c>
    </row>
    <row r="35" spans="1:4" ht="11.25">
      <c r="A35" s="6" t="s">
        <v>230</v>
      </c>
      <c r="B35" s="22">
        <v>11665</v>
      </c>
      <c r="C35" s="22">
        <v>10889</v>
      </c>
      <c r="D35" s="22">
        <v>9852</v>
      </c>
    </row>
    <row r="36" spans="1:4" ht="11.25">
      <c r="A36" s="6" t="s">
        <v>232</v>
      </c>
      <c r="B36" s="22">
        <v>17973</v>
      </c>
      <c r="C36" s="22">
        <v>18656</v>
      </c>
      <c r="D36" s="22">
        <v>18534</v>
      </c>
    </row>
    <row r="37" spans="1:4" ht="11.25">
      <c r="A37" s="6" t="s">
        <v>233</v>
      </c>
      <c r="B37" s="22">
        <v>233032</v>
      </c>
      <c r="C37" s="22">
        <v>233240</v>
      </c>
      <c r="D37" s="22">
        <v>228162</v>
      </c>
    </row>
    <row r="38" spans="1:4" ht="12" thickBot="1">
      <c r="A38" s="25" t="s">
        <v>234</v>
      </c>
      <c r="B38" s="23">
        <v>20192</v>
      </c>
      <c r="C38" s="23">
        <v>-441090</v>
      </c>
      <c r="D38" s="23">
        <v>115325</v>
      </c>
    </row>
    <row r="39" spans="1:4" ht="12" thickTop="1">
      <c r="A39" s="6" t="s">
        <v>235</v>
      </c>
      <c r="B39" s="22">
        <v>4780</v>
      </c>
      <c r="C39" s="22">
        <v>3295</v>
      </c>
      <c r="D39" s="22">
        <v>2791</v>
      </c>
    </row>
    <row r="40" spans="1:4" ht="11.25">
      <c r="A40" s="6" t="s">
        <v>237</v>
      </c>
      <c r="B40" s="22">
        <v>29121</v>
      </c>
      <c r="C40" s="22">
        <v>296788</v>
      </c>
      <c r="D40" s="22">
        <v>7233</v>
      </c>
    </row>
    <row r="41" spans="1:4" ht="11.25">
      <c r="A41" s="6" t="s">
        <v>238</v>
      </c>
      <c r="B41" s="22"/>
      <c r="C41" s="22">
        <v>5756</v>
      </c>
      <c r="D41" s="22">
        <v>9456</v>
      </c>
    </row>
    <row r="42" spans="1:4" ht="11.25">
      <c r="A42" s="6" t="s">
        <v>239</v>
      </c>
      <c r="B42" s="22">
        <v>10270</v>
      </c>
      <c r="C42" s="22">
        <v>9379</v>
      </c>
      <c r="D42" s="22">
        <v>11047</v>
      </c>
    </row>
    <row r="43" spans="1:4" ht="11.25">
      <c r="A43" s="6" t="s">
        <v>240</v>
      </c>
      <c r="B43" s="22">
        <v>6107</v>
      </c>
      <c r="C43" s="22">
        <v>6123</v>
      </c>
      <c r="D43" s="22">
        <v>7253</v>
      </c>
    </row>
    <row r="44" spans="1:4" ht="11.25">
      <c r="A44" s="6" t="s">
        <v>241</v>
      </c>
      <c r="B44" s="22">
        <v>50280</v>
      </c>
      <c r="C44" s="22">
        <v>321343</v>
      </c>
      <c r="D44" s="22">
        <v>37782</v>
      </c>
    </row>
    <row r="45" spans="1:4" ht="11.25">
      <c r="A45" s="6" t="s">
        <v>242</v>
      </c>
      <c r="B45" s="22">
        <v>10765</v>
      </c>
      <c r="C45" s="22">
        <v>14343</v>
      </c>
      <c r="D45" s="22">
        <v>12899</v>
      </c>
    </row>
    <row r="46" spans="1:4" ht="11.25">
      <c r="A46" s="6" t="s">
        <v>243</v>
      </c>
      <c r="B46" s="22">
        <v>3426</v>
      </c>
      <c r="C46" s="22">
        <v>3206</v>
      </c>
      <c r="D46" s="22">
        <v>1995</v>
      </c>
    </row>
    <row r="47" spans="1:4" ht="11.25">
      <c r="A47" s="6" t="s">
        <v>244</v>
      </c>
      <c r="B47" s="22">
        <v>605</v>
      </c>
      <c r="C47" s="22">
        <v>2986</v>
      </c>
      <c r="D47" s="22">
        <v>2395</v>
      </c>
    </row>
    <row r="48" spans="1:4" ht="11.25">
      <c r="A48" s="6" t="s">
        <v>246</v>
      </c>
      <c r="B48" s="22">
        <v>482</v>
      </c>
      <c r="C48" s="22"/>
      <c r="D48" s="22"/>
    </row>
    <row r="49" spans="1:4" ht="11.25">
      <c r="A49" s="6" t="s">
        <v>232</v>
      </c>
      <c r="B49" s="22">
        <v>4596</v>
      </c>
      <c r="C49" s="22">
        <v>6762</v>
      </c>
      <c r="D49" s="22">
        <v>3729</v>
      </c>
    </row>
    <row r="50" spans="1:4" ht="11.25">
      <c r="A50" s="6" t="s">
        <v>247</v>
      </c>
      <c r="B50" s="22">
        <v>19875</v>
      </c>
      <c r="C50" s="22">
        <v>27298</v>
      </c>
      <c r="D50" s="22">
        <v>21019</v>
      </c>
    </row>
    <row r="51" spans="1:4" ht="12" thickBot="1">
      <c r="A51" s="25" t="s">
        <v>248</v>
      </c>
      <c r="B51" s="23">
        <v>50596</v>
      </c>
      <c r="C51" s="23">
        <v>-147045</v>
      </c>
      <c r="D51" s="23">
        <v>132088</v>
      </c>
    </row>
    <row r="52" spans="1:4" ht="12" thickTop="1">
      <c r="A52" s="6" t="s">
        <v>249</v>
      </c>
      <c r="B52" s="22">
        <v>33975</v>
      </c>
      <c r="C52" s="22">
        <v>3805</v>
      </c>
      <c r="D52" s="22">
        <v>19336</v>
      </c>
    </row>
    <row r="53" spans="1:4" ht="11.25">
      <c r="A53" s="6" t="s">
        <v>250</v>
      </c>
      <c r="B53" s="22">
        <v>5082</v>
      </c>
      <c r="C53" s="22"/>
      <c r="D53" s="22">
        <v>7675</v>
      </c>
    </row>
    <row r="54" spans="1:4" ht="11.25">
      <c r="A54" s="6" t="s">
        <v>251</v>
      </c>
      <c r="B54" s="22"/>
      <c r="C54" s="22">
        <v>21</v>
      </c>
      <c r="D54" s="22">
        <v>281</v>
      </c>
    </row>
    <row r="55" spans="1:4" ht="11.25">
      <c r="A55" s="6" t="s">
        <v>252</v>
      </c>
      <c r="B55" s="22">
        <v>1259</v>
      </c>
      <c r="C55" s="22">
        <v>2719</v>
      </c>
      <c r="D55" s="22"/>
    </row>
    <row r="56" spans="1:4" ht="11.25">
      <c r="A56" s="6" t="s">
        <v>106</v>
      </c>
      <c r="B56" s="22">
        <v>6655</v>
      </c>
      <c r="C56" s="22">
        <v>616</v>
      </c>
      <c r="D56" s="22">
        <v>1312</v>
      </c>
    </row>
    <row r="57" spans="1:4" ht="11.25">
      <c r="A57" s="6" t="s">
        <v>253</v>
      </c>
      <c r="B57" s="22">
        <v>46973</v>
      </c>
      <c r="C57" s="22">
        <v>7163</v>
      </c>
      <c r="D57" s="22">
        <v>28604</v>
      </c>
    </row>
    <row r="58" spans="1:4" ht="11.25">
      <c r="A58" s="6" t="s">
        <v>255</v>
      </c>
      <c r="B58" s="22">
        <v>5790</v>
      </c>
      <c r="C58" s="22">
        <v>2779</v>
      </c>
      <c r="D58" s="22">
        <v>3257</v>
      </c>
    </row>
    <row r="59" spans="1:4" ht="11.25">
      <c r="A59" s="6" t="s">
        <v>256</v>
      </c>
      <c r="B59" s="22">
        <v>5620</v>
      </c>
      <c r="C59" s="22">
        <v>5140</v>
      </c>
      <c r="D59" s="22">
        <v>4476</v>
      </c>
    </row>
    <row r="60" spans="1:4" ht="11.25">
      <c r="A60" s="6" t="s">
        <v>257</v>
      </c>
      <c r="B60" s="22">
        <v>5280</v>
      </c>
      <c r="C60" s="22">
        <v>9740</v>
      </c>
      <c r="D60" s="22">
        <v>12336</v>
      </c>
    </row>
    <row r="61" spans="1:4" ht="11.25">
      <c r="A61" s="6" t="s">
        <v>258</v>
      </c>
      <c r="B61" s="22">
        <v>5024</v>
      </c>
      <c r="C61" s="22">
        <v>7414</v>
      </c>
      <c r="D61" s="22"/>
    </row>
    <row r="62" spans="1:4" ht="11.25">
      <c r="A62" s="6" t="s">
        <v>259</v>
      </c>
      <c r="B62" s="22">
        <v>8832</v>
      </c>
      <c r="C62" s="22">
        <v>8211</v>
      </c>
      <c r="D62" s="22"/>
    </row>
    <row r="63" spans="1:4" ht="11.25">
      <c r="A63" s="6" t="s">
        <v>168</v>
      </c>
      <c r="B63" s="22">
        <v>5588</v>
      </c>
      <c r="C63" s="22">
        <v>6506</v>
      </c>
      <c r="D63" s="22">
        <v>2972</v>
      </c>
    </row>
    <row r="64" spans="1:4" ht="11.25">
      <c r="A64" s="6" t="s">
        <v>260</v>
      </c>
      <c r="B64" s="22">
        <v>36136</v>
      </c>
      <c r="C64" s="22">
        <v>39792</v>
      </c>
      <c r="D64" s="22">
        <v>23043</v>
      </c>
    </row>
    <row r="65" spans="1:4" ht="11.25">
      <c r="A65" s="7" t="s">
        <v>261</v>
      </c>
      <c r="B65" s="22">
        <v>61433</v>
      </c>
      <c r="C65" s="22">
        <v>-179673</v>
      </c>
      <c r="D65" s="22">
        <v>137649</v>
      </c>
    </row>
    <row r="66" spans="1:4" ht="11.25">
      <c r="A66" s="7" t="s">
        <v>262</v>
      </c>
      <c r="B66" s="22">
        <v>59</v>
      </c>
      <c r="C66" s="22">
        <v>637</v>
      </c>
      <c r="D66" s="22">
        <v>46467</v>
      </c>
    </row>
    <row r="67" spans="1:4" ht="11.25">
      <c r="A67" s="7" t="s">
        <v>263</v>
      </c>
      <c r="B67" s="22">
        <v>14590</v>
      </c>
      <c r="C67" s="22">
        <v>-195034</v>
      </c>
      <c r="D67" s="22">
        <v>5535</v>
      </c>
    </row>
    <row r="68" spans="1:4" ht="11.25">
      <c r="A68" s="7" t="s">
        <v>264</v>
      </c>
      <c r="B68" s="22">
        <v>14649</v>
      </c>
      <c r="C68" s="22">
        <v>-194397</v>
      </c>
      <c r="D68" s="22">
        <v>52002</v>
      </c>
    </row>
    <row r="69" spans="1:4" ht="12" thickBot="1">
      <c r="A69" s="7" t="s">
        <v>265</v>
      </c>
      <c r="B69" s="22">
        <v>46783</v>
      </c>
      <c r="C69" s="22">
        <v>14723</v>
      </c>
      <c r="D69" s="22">
        <v>85647</v>
      </c>
    </row>
    <row r="70" spans="1:4" ht="12" thickTop="1">
      <c r="A70" s="8"/>
      <c r="B70" s="24"/>
      <c r="C70" s="24"/>
      <c r="D70" s="24"/>
    </row>
    <row r="72" ht="11.25">
      <c r="A72" s="20" t="s">
        <v>200</v>
      </c>
    </row>
    <row r="73" ht="11.25">
      <c r="A73" s="20" t="s">
        <v>201</v>
      </c>
    </row>
  </sheetData>
  <mergeCells count="1">
    <mergeCell ref="B6:D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D125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4" width="17.83203125" style="0" customWidth="1"/>
  </cols>
  <sheetData>
    <row r="1" ht="12" thickBot="1"/>
    <row r="2" spans="1:4" ht="12" thickTop="1">
      <c r="A2" s="10" t="s">
        <v>196</v>
      </c>
      <c r="B2" s="14">
        <v>5001</v>
      </c>
      <c r="C2" s="14"/>
      <c r="D2" s="14"/>
    </row>
    <row r="3" spans="1:4" ht="12" thickBot="1">
      <c r="A3" s="11" t="s">
        <v>197</v>
      </c>
      <c r="B3" s="1" t="s">
        <v>198</v>
      </c>
      <c r="C3" s="1"/>
      <c r="D3" s="1"/>
    </row>
    <row r="4" spans="1:4" ht="12" thickTop="1">
      <c r="A4" s="10" t="s">
        <v>75</v>
      </c>
      <c r="B4" s="15" t="str">
        <f>HYPERLINK("http://www.kabupro.jp/mark/20100628/S00060GV.htm","有価証券報告書")</f>
        <v>有価証券報告書</v>
      </c>
      <c r="C4" s="15" t="str">
        <f>HYPERLINK("http://www.kabupro.jp/mark/20100628/S00060GV.htm","有価証券報告書")</f>
        <v>有価証券報告書</v>
      </c>
      <c r="D4" s="15" t="str">
        <f>HYPERLINK("http://www.kabupro.jp/mark/20090623/S0003CSP.htm","有価証券報告書")</f>
        <v>有価証券報告書</v>
      </c>
    </row>
    <row r="5" spans="1:4" ht="12" thickBot="1">
      <c r="A5" s="11" t="s">
        <v>76</v>
      </c>
      <c r="B5" s="1" t="s">
        <v>82</v>
      </c>
      <c r="C5" s="1" t="s">
        <v>82</v>
      </c>
      <c r="D5" s="1" t="s">
        <v>86</v>
      </c>
    </row>
    <row r="6" spans="1:4" ht="12.75" thickBot="1" thickTop="1">
      <c r="A6" s="10" t="s">
        <v>77</v>
      </c>
      <c r="B6" s="18" t="s">
        <v>199</v>
      </c>
      <c r="C6" s="19"/>
      <c r="D6" s="19"/>
    </row>
    <row r="7" spans="1:4" ht="12" thickTop="1">
      <c r="A7" s="12" t="s">
        <v>78</v>
      </c>
      <c r="B7" s="16" t="s">
        <v>83</v>
      </c>
      <c r="C7" s="16" t="s">
        <v>83</v>
      </c>
      <c r="D7" s="16" t="s">
        <v>83</v>
      </c>
    </row>
    <row r="8" spans="1:4" ht="11.25">
      <c r="A8" s="13" t="s">
        <v>79</v>
      </c>
      <c r="B8" s="17"/>
      <c r="C8" s="17"/>
      <c r="D8" s="17"/>
    </row>
    <row r="9" spans="1:4" ht="11.25">
      <c r="A9" s="13" t="s">
        <v>80</v>
      </c>
      <c r="B9" s="17" t="s">
        <v>84</v>
      </c>
      <c r="C9" s="17" t="s">
        <v>85</v>
      </c>
      <c r="D9" s="17" t="s">
        <v>87</v>
      </c>
    </row>
    <row r="10" spans="1:4" ht="12" thickBot="1">
      <c r="A10" s="13" t="s">
        <v>81</v>
      </c>
      <c r="B10" s="17" t="s">
        <v>89</v>
      </c>
      <c r="C10" s="17" t="s">
        <v>89</v>
      </c>
      <c r="D10" s="17" t="s">
        <v>89</v>
      </c>
    </row>
    <row r="11" spans="1:4" ht="12" thickTop="1">
      <c r="A11" s="9" t="s">
        <v>88</v>
      </c>
      <c r="B11" s="21">
        <v>46466</v>
      </c>
      <c r="C11" s="21">
        <v>70388</v>
      </c>
      <c r="D11" s="21">
        <v>42637</v>
      </c>
    </row>
    <row r="12" spans="1:4" ht="11.25">
      <c r="A12" s="2" t="s">
        <v>90</v>
      </c>
      <c r="B12" s="22">
        <v>230</v>
      </c>
      <c r="C12" s="22">
        <v>235</v>
      </c>
      <c r="D12" s="22">
        <v>306</v>
      </c>
    </row>
    <row r="13" spans="1:4" ht="11.25">
      <c r="A13" s="2" t="s">
        <v>91</v>
      </c>
      <c r="B13" s="22">
        <v>579158</v>
      </c>
      <c r="C13" s="22">
        <v>423854</v>
      </c>
      <c r="D13" s="22">
        <v>748781</v>
      </c>
    </row>
    <row r="14" spans="1:4" ht="11.25">
      <c r="A14" s="2" t="s">
        <v>92</v>
      </c>
      <c r="B14" s="22"/>
      <c r="C14" s="22">
        <v>40000</v>
      </c>
      <c r="D14" s="22"/>
    </row>
    <row r="15" spans="1:4" ht="11.25">
      <c r="A15" s="2" t="s">
        <v>93</v>
      </c>
      <c r="B15" s="22">
        <v>305454</v>
      </c>
      <c r="C15" s="22">
        <v>238535</v>
      </c>
      <c r="D15" s="22">
        <v>236279</v>
      </c>
    </row>
    <row r="16" spans="1:4" ht="11.25">
      <c r="A16" s="2" t="s">
        <v>94</v>
      </c>
      <c r="B16" s="22"/>
      <c r="C16" s="22"/>
      <c r="D16" s="22">
        <v>657</v>
      </c>
    </row>
    <row r="17" spans="1:4" ht="11.25">
      <c r="A17" s="2" t="s">
        <v>95</v>
      </c>
      <c r="B17" s="22"/>
      <c r="C17" s="22"/>
      <c r="D17" s="22">
        <v>155412</v>
      </c>
    </row>
    <row r="18" spans="1:4" ht="11.25">
      <c r="A18" s="2" t="s">
        <v>96</v>
      </c>
      <c r="B18" s="22"/>
      <c r="C18" s="22"/>
      <c r="D18" s="22">
        <v>225710</v>
      </c>
    </row>
    <row r="19" spans="1:4" ht="11.25">
      <c r="A19" s="2" t="s">
        <v>97</v>
      </c>
      <c r="B19" s="22"/>
      <c r="C19" s="22"/>
      <c r="D19" s="22">
        <v>15848</v>
      </c>
    </row>
    <row r="20" spans="1:4" ht="11.25">
      <c r="A20" s="2" t="s">
        <v>98</v>
      </c>
      <c r="B20" s="22"/>
      <c r="C20" s="22"/>
      <c r="D20" s="22">
        <v>316426</v>
      </c>
    </row>
    <row r="21" spans="1:4" ht="11.25">
      <c r="A21" s="2" t="s">
        <v>99</v>
      </c>
      <c r="B21" s="22"/>
      <c r="C21" s="22"/>
      <c r="D21" s="22">
        <v>443</v>
      </c>
    </row>
    <row r="22" spans="1:4" ht="11.25">
      <c r="A22" s="2" t="s">
        <v>100</v>
      </c>
      <c r="B22" s="22">
        <v>390011</v>
      </c>
      <c r="C22" s="22">
        <v>248337</v>
      </c>
      <c r="D22" s="22"/>
    </row>
    <row r="23" spans="1:4" ht="11.25">
      <c r="A23" s="2" t="s">
        <v>101</v>
      </c>
      <c r="B23" s="22">
        <v>921</v>
      </c>
      <c r="C23" s="22">
        <v>1055</v>
      </c>
      <c r="D23" s="22">
        <v>1256</v>
      </c>
    </row>
    <row r="24" spans="1:4" ht="11.25">
      <c r="A24" s="2" t="s">
        <v>102</v>
      </c>
      <c r="B24" s="22">
        <v>273538</v>
      </c>
      <c r="C24" s="22">
        <v>263589</v>
      </c>
      <c r="D24" s="22">
        <v>70120</v>
      </c>
    </row>
    <row r="25" spans="1:4" ht="11.25">
      <c r="A25" s="2" t="s">
        <v>103</v>
      </c>
      <c r="B25" s="22"/>
      <c r="C25" s="22">
        <v>83197</v>
      </c>
      <c r="D25" s="22"/>
    </row>
    <row r="26" spans="1:4" ht="11.25">
      <c r="A26" s="2" t="s">
        <v>104</v>
      </c>
      <c r="B26" s="22">
        <v>97923</v>
      </c>
      <c r="C26" s="22">
        <v>73620</v>
      </c>
      <c r="D26" s="22">
        <v>98262</v>
      </c>
    </row>
    <row r="27" spans="1:4" ht="11.25">
      <c r="A27" s="2" t="s">
        <v>105</v>
      </c>
      <c r="B27" s="22">
        <v>13415</v>
      </c>
      <c r="C27" s="22">
        <v>39832</v>
      </c>
      <c r="D27" s="22">
        <v>24538</v>
      </c>
    </row>
    <row r="28" spans="1:4" ht="11.25">
      <c r="A28" s="2" t="s">
        <v>106</v>
      </c>
      <c r="B28" s="22">
        <v>18346</v>
      </c>
      <c r="C28" s="22">
        <v>17173</v>
      </c>
      <c r="D28" s="22">
        <v>20785</v>
      </c>
    </row>
    <row r="29" spans="1:4" ht="11.25">
      <c r="A29" s="2" t="s">
        <v>107</v>
      </c>
      <c r="B29" s="22">
        <v>-5549</v>
      </c>
      <c r="C29" s="22">
        <v>-5108</v>
      </c>
      <c r="D29" s="22">
        <v>-1751</v>
      </c>
    </row>
    <row r="30" spans="1:4" ht="11.25">
      <c r="A30" s="2" t="s">
        <v>108</v>
      </c>
      <c r="B30" s="22">
        <v>1719918</v>
      </c>
      <c r="C30" s="22">
        <v>1494711</v>
      </c>
      <c r="D30" s="22">
        <v>1955714</v>
      </c>
    </row>
    <row r="31" spans="1:4" ht="11.25">
      <c r="A31" s="3" t="s">
        <v>109</v>
      </c>
      <c r="B31" s="22">
        <v>180025</v>
      </c>
      <c r="C31" s="22">
        <v>184768</v>
      </c>
      <c r="D31" s="22">
        <v>186028</v>
      </c>
    </row>
    <row r="32" spans="1:4" ht="11.25">
      <c r="A32" s="4" t="s">
        <v>110</v>
      </c>
      <c r="B32" s="22">
        <v>-121478</v>
      </c>
      <c r="C32" s="22">
        <v>-119591</v>
      </c>
      <c r="D32" s="22">
        <v>-120577</v>
      </c>
    </row>
    <row r="33" spans="1:4" ht="11.25">
      <c r="A33" s="4" t="s">
        <v>111</v>
      </c>
      <c r="B33" s="22">
        <v>58547</v>
      </c>
      <c r="C33" s="22">
        <v>65177</v>
      </c>
      <c r="D33" s="22">
        <v>65451</v>
      </c>
    </row>
    <row r="34" spans="1:4" ht="11.25">
      <c r="A34" s="3" t="s">
        <v>112</v>
      </c>
      <c r="B34" s="22">
        <v>120421</v>
      </c>
      <c r="C34" s="22">
        <v>122930</v>
      </c>
      <c r="D34" s="22">
        <v>122776</v>
      </c>
    </row>
    <row r="35" spans="1:4" ht="11.25">
      <c r="A35" s="4" t="s">
        <v>110</v>
      </c>
      <c r="B35" s="22">
        <v>-88011</v>
      </c>
      <c r="C35" s="22">
        <v>-89075</v>
      </c>
      <c r="D35" s="22">
        <v>-88426</v>
      </c>
    </row>
    <row r="36" spans="1:4" ht="11.25">
      <c r="A36" s="4" t="s">
        <v>113</v>
      </c>
      <c r="B36" s="22">
        <v>32410</v>
      </c>
      <c r="C36" s="22">
        <v>33855</v>
      </c>
      <c r="D36" s="22">
        <v>34350</v>
      </c>
    </row>
    <row r="37" spans="1:4" ht="11.25">
      <c r="A37" s="3" t="s">
        <v>114</v>
      </c>
      <c r="B37" s="22">
        <v>38116</v>
      </c>
      <c r="C37" s="22">
        <v>43936</v>
      </c>
      <c r="D37" s="22">
        <v>45412</v>
      </c>
    </row>
    <row r="38" spans="1:4" ht="11.25">
      <c r="A38" s="4" t="s">
        <v>110</v>
      </c>
      <c r="B38" s="22">
        <v>-35237</v>
      </c>
      <c r="C38" s="22">
        <v>-40389</v>
      </c>
      <c r="D38" s="22">
        <v>-41643</v>
      </c>
    </row>
    <row r="39" spans="1:4" ht="11.25">
      <c r="A39" s="4" t="s">
        <v>115</v>
      </c>
      <c r="B39" s="22">
        <v>2879</v>
      </c>
      <c r="C39" s="22">
        <v>3547</v>
      </c>
      <c r="D39" s="22">
        <v>3769</v>
      </c>
    </row>
    <row r="40" spans="1:4" ht="11.25">
      <c r="A40" s="3" t="s">
        <v>116</v>
      </c>
      <c r="B40" s="22">
        <v>178719</v>
      </c>
      <c r="C40" s="22">
        <v>183419</v>
      </c>
      <c r="D40" s="22">
        <v>185030</v>
      </c>
    </row>
    <row r="41" spans="1:4" ht="11.25">
      <c r="A41" s="4" t="s">
        <v>110</v>
      </c>
      <c r="B41" s="22">
        <v>-153048</v>
      </c>
      <c r="C41" s="22">
        <v>-154615</v>
      </c>
      <c r="D41" s="22">
        <v>-155703</v>
      </c>
    </row>
    <row r="42" spans="1:4" ht="11.25">
      <c r="A42" s="4" t="s">
        <v>117</v>
      </c>
      <c r="B42" s="22">
        <v>25670</v>
      </c>
      <c r="C42" s="22">
        <v>28804</v>
      </c>
      <c r="D42" s="22">
        <v>29326</v>
      </c>
    </row>
    <row r="43" spans="1:4" ht="11.25">
      <c r="A43" s="3" t="s">
        <v>118</v>
      </c>
      <c r="B43" s="22">
        <v>234</v>
      </c>
      <c r="C43" s="22">
        <v>250</v>
      </c>
      <c r="D43" s="22">
        <v>291</v>
      </c>
    </row>
    <row r="44" spans="1:4" ht="11.25">
      <c r="A44" s="4" t="s">
        <v>110</v>
      </c>
      <c r="B44" s="22">
        <v>-221</v>
      </c>
      <c r="C44" s="22">
        <v>-229</v>
      </c>
      <c r="D44" s="22">
        <v>-270</v>
      </c>
    </row>
    <row r="45" spans="1:4" ht="11.25">
      <c r="A45" s="4" t="s">
        <v>119</v>
      </c>
      <c r="B45" s="22">
        <v>13</v>
      </c>
      <c r="C45" s="22">
        <v>20</v>
      </c>
      <c r="D45" s="22">
        <v>21</v>
      </c>
    </row>
    <row r="46" spans="1:4" ht="11.25">
      <c r="A46" s="3" t="s">
        <v>120</v>
      </c>
      <c r="B46" s="22">
        <v>30445</v>
      </c>
      <c r="C46" s="22">
        <v>29786</v>
      </c>
      <c r="D46" s="22">
        <v>29525</v>
      </c>
    </row>
    <row r="47" spans="1:4" ht="11.25">
      <c r="A47" s="4" t="s">
        <v>110</v>
      </c>
      <c r="B47" s="22">
        <v>-27184</v>
      </c>
      <c r="C47" s="22">
        <v>-26280</v>
      </c>
      <c r="D47" s="22">
        <v>-25896</v>
      </c>
    </row>
    <row r="48" spans="1:4" ht="11.25">
      <c r="A48" s="4" t="s">
        <v>121</v>
      </c>
      <c r="B48" s="22">
        <v>3260</v>
      </c>
      <c r="C48" s="22">
        <v>3506</v>
      </c>
      <c r="D48" s="22">
        <v>3629</v>
      </c>
    </row>
    <row r="49" spans="1:4" ht="11.25">
      <c r="A49" s="3" t="s">
        <v>122</v>
      </c>
      <c r="B49" s="22">
        <v>346070</v>
      </c>
      <c r="C49" s="22">
        <v>320026</v>
      </c>
      <c r="D49" s="22">
        <v>325057</v>
      </c>
    </row>
    <row r="50" spans="1:4" ht="11.25">
      <c r="A50" s="3" t="s">
        <v>123</v>
      </c>
      <c r="B50" s="22">
        <v>3274</v>
      </c>
      <c r="C50" s="22">
        <v>3125</v>
      </c>
      <c r="D50" s="22"/>
    </row>
    <row r="51" spans="1:4" ht="11.25">
      <c r="A51" s="4" t="s">
        <v>110</v>
      </c>
      <c r="B51" s="22">
        <v>-362</v>
      </c>
      <c r="C51" s="22">
        <v>-144</v>
      </c>
      <c r="D51" s="22"/>
    </row>
    <row r="52" spans="1:4" ht="11.25">
      <c r="A52" s="4" t="s">
        <v>123</v>
      </c>
      <c r="B52" s="22">
        <v>2911</v>
      </c>
      <c r="C52" s="22">
        <v>2980</v>
      </c>
      <c r="D52" s="22"/>
    </row>
    <row r="53" spans="1:4" ht="11.25">
      <c r="A53" s="3" t="s">
        <v>124</v>
      </c>
      <c r="B53" s="22">
        <v>6787</v>
      </c>
      <c r="C53" s="22">
        <v>3743</v>
      </c>
      <c r="D53" s="22">
        <v>1597</v>
      </c>
    </row>
    <row r="54" spans="1:4" ht="11.25">
      <c r="A54" s="3" t="s">
        <v>127</v>
      </c>
      <c r="B54" s="22">
        <v>478551</v>
      </c>
      <c r="C54" s="22">
        <v>461662</v>
      </c>
      <c r="D54" s="22">
        <v>463204</v>
      </c>
    </row>
    <row r="55" spans="1:4" ht="11.25">
      <c r="A55" s="3" t="s">
        <v>128</v>
      </c>
      <c r="B55" s="22">
        <v>7650</v>
      </c>
      <c r="C55" s="22">
        <v>7838</v>
      </c>
      <c r="D55" s="22">
        <v>7970</v>
      </c>
    </row>
    <row r="56" spans="1:4" ht="11.25">
      <c r="A56" s="3" t="s">
        <v>129</v>
      </c>
      <c r="B56" s="22">
        <v>357</v>
      </c>
      <c r="C56" s="22">
        <v>453</v>
      </c>
      <c r="D56" s="22">
        <v>447</v>
      </c>
    </row>
    <row r="57" spans="1:4" ht="11.25">
      <c r="A57" s="3" t="s">
        <v>130</v>
      </c>
      <c r="B57" s="22">
        <v>7438</v>
      </c>
      <c r="C57" s="22">
        <v>7687</v>
      </c>
      <c r="D57" s="22">
        <v>9188</v>
      </c>
    </row>
    <row r="58" spans="1:4" ht="11.25">
      <c r="A58" s="3" t="s">
        <v>123</v>
      </c>
      <c r="B58" s="22">
        <v>229</v>
      </c>
      <c r="C58" s="22"/>
      <c r="D58" s="22"/>
    </row>
    <row r="59" spans="1:4" ht="11.25">
      <c r="A59" s="3" t="s">
        <v>106</v>
      </c>
      <c r="B59" s="22">
        <v>22</v>
      </c>
      <c r="C59" s="22">
        <v>10</v>
      </c>
      <c r="D59" s="22">
        <v>7</v>
      </c>
    </row>
    <row r="60" spans="1:4" ht="11.25">
      <c r="A60" s="3" t="s">
        <v>131</v>
      </c>
      <c r="B60" s="22">
        <v>15698</v>
      </c>
      <c r="C60" s="22">
        <v>15989</v>
      </c>
      <c r="D60" s="22">
        <v>17613</v>
      </c>
    </row>
    <row r="61" spans="1:4" ht="11.25">
      <c r="A61" s="3" t="s">
        <v>132</v>
      </c>
      <c r="B61" s="22">
        <v>197233</v>
      </c>
      <c r="C61" s="22">
        <v>181344</v>
      </c>
      <c r="D61" s="22">
        <v>275789</v>
      </c>
    </row>
    <row r="62" spans="1:4" ht="11.25">
      <c r="A62" s="3" t="s">
        <v>133</v>
      </c>
      <c r="B62" s="22">
        <v>411948</v>
      </c>
      <c r="C62" s="22">
        <v>410169</v>
      </c>
      <c r="D62" s="22">
        <v>384736</v>
      </c>
    </row>
    <row r="63" spans="1:4" ht="11.25">
      <c r="A63" s="3" t="s">
        <v>134</v>
      </c>
      <c r="B63" s="22">
        <v>28</v>
      </c>
      <c r="C63" s="22">
        <v>553</v>
      </c>
      <c r="D63" s="22">
        <v>67</v>
      </c>
    </row>
    <row r="64" spans="1:4" ht="11.25">
      <c r="A64" s="3" t="s">
        <v>135</v>
      </c>
      <c r="B64" s="22">
        <v>4588</v>
      </c>
      <c r="C64" s="22">
        <v>1480</v>
      </c>
      <c r="D64" s="22">
        <v>2982</v>
      </c>
    </row>
    <row r="65" spans="1:4" ht="11.25">
      <c r="A65" s="3" t="s">
        <v>136</v>
      </c>
      <c r="B65" s="22">
        <v>339</v>
      </c>
      <c r="C65" s="22">
        <v>523</v>
      </c>
      <c r="D65" s="22">
        <v>796</v>
      </c>
    </row>
    <row r="66" spans="1:4" ht="11.25">
      <c r="A66" s="3" t="s">
        <v>137</v>
      </c>
      <c r="B66" s="22">
        <v>3</v>
      </c>
      <c r="C66" s="22">
        <v>5</v>
      </c>
      <c r="D66" s="22">
        <v>3</v>
      </c>
    </row>
    <row r="67" spans="1:4" ht="11.25">
      <c r="A67" s="3" t="s">
        <v>138</v>
      </c>
      <c r="B67" s="22">
        <v>95673</v>
      </c>
      <c r="C67" s="22">
        <v>96700</v>
      </c>
      <c r="D67" s="22">
        <v>73755</v>
      </c>
    </row>
    <row r="68" spans="1:4" ht="11.25">
      <c r="A68" s="3" t="s">
        <v>139</v>
      </c>
      <c r="B68" s="22">
        <v>18698</v>
      </c>
      <c r="C68" s="22">
        <v>17973</v>
      </c>
      <c r="D68" s="22">
        <v>18843</v>
      </c>
    </row>
    <row r="69" spans="1:4" ht="11.25">
      <c r="A69" s="3" t="s">
        <v>140</v>
      </c>
      <c r="B69" s="22">
        <v>2765</v>
      </c>
      <c r="C69" s="22">
        <v>2234</v>
      </c>
      <c r="D69" s="22">
        <v>2031</v>
      </c>
    </row>
    <row r="70" spans="1:4" ht="11.25">
      <c r="A70" s="3" t="s">
        <v>141</v>
      </c>
      <c r="B70" s="22"/>
      <c r="C70" s="22"/>
      <c r="D70" s="22">
        <v>34536</v>
      </c>
    </row>
    <row r="71" spans="1:4" ht="11.25">
      <c r="A71" s="3" t="s">
        <v>105</v>
      </c>
      <c r="B71" s="22">
        <v>167539</v>
      </c>
      <c r="C71" s="22">
        <v>166193</v>
      </c>
      <c r="D71" s="22"/>
    </row>
    <row r="72" spans="1:4" ht="11.25">
      <c r="A72" s="3" t="s">
        <v>106</v>
      </c>
      <c r="B72" s="22">
        <v>22134</v>
      </c>
      <c r="C72" s="22">
        <v>20375</v>
      </c>
      <c r="D72" s="22">
        <v>4392</v>
      </c>
    </row>
    <row r="73" spans="1:4" ht="11.25">
      <c r="A73" s="3" t="s">
        <v>107</v>
      </c>
      <c r="B73" s="22">
        <v>-2473</v>
      </c>
      <c r="C73" s="22">
        <v>-1114</v>
      </c>
      <c r="D73" s="22">
        <v>-851</v>
      </c>
    </row>
    <row r="74" spans="1:4" ht="11.25">
      <c r="A74" s="3" t="s">
        <v>142</v>
      </c>
      <c r="B74" s="22">
        <v>918480</v>
      </c>
      <c r="C74" s="22">
        <v>896440</v>
      </c>
      <c r="D74" s="22">
        <v>797083</v>
      </c>
    </row>
    <row r="75" spans="1:4" ht="11.25">
      <c r="A75" s="2" t="s">
        <v>143</v>
      </c>
      <c r="B75" s="22">
        <v>1412730</v>
      </c>
      <c r="C75" s="22">
        <v>1374092</v>
      </c>
      <c r="D75" s="22">
        <v>1277901</v>
      </c>
    </row>
    <row r="76" spans="1:4" ht="12" thickBot="1">
      <c r="A76" s="5" t="s">
        <v>148</v>
      </c>
      <c r="B76" s="23">
        <v>3132648</v>
      </c>
      <c r="C76" s="23">
        <v>2868804</v>
      </c>
      <c r="D76" s="23">
        <v>3233615</v>
      </c>
    </row>
    <row r="77" spans="1:4" ht="12" thickTop="1">
      <c r="A77" s="2" t="s">
        <v>149</v>
      </c>
      <c r="B77" s="22">
        <v>383692</v>
      </c>
      <c r="C77" s="22">
        <v>228795</v>
      </c>
      <c r="D77" s="22">
        <v>540263</v>
      </c>
    </row>
    <row r="78" spans="1:4" ht="11.25">
      <c r="A78" s="2" t="s">
        <v>150</v>
      </c>
      <c r="B78" s="22">
        <v>313091</v>
      </c>
      <c r="C78" s="22">
        <v>238688</v>
      </c>
      <c r="D78" s="22">
        <v>197056</v>
      </c>
    </row>
    <row r="79" spans="1:4" ht="11.25">
      <c r="A79" s="2" t="s">
        <v>151</v>
      </c>
      <c r="B79" s="22">
        <v>317000</v>
      </c>
      <c r="C79" s="22">
        <v>242000</v>
      </c>
      <c r="D79" s="22">
        <v>428000</v>
      </c>
    </row>
    <row r="80" spans="1:4" ht="11.25">
      <c r="A80" s="2" t="s">
        <v>152</v>
      </c>
      <c r="B80" s="22">
        <v>38676</v>
      </c>
      <c r="C80" s="22">
        <v>16996</v>
      </c>
      <c r="D80" s="22">
        <v>48574</v>
      </c>
    </row>
    <row r="81" spans="1:4" ht="11.25">
      <c r="A81" s="2" t="s">
        <v>153</v>
      </c>
      <c r="B81" s="22">
        <v>20000</v>
      </c>
      <c r="C81" s="22">
        <v>40000</v>
      </c>
      <c r="D81" s="22"/>
    </row>
    <row r="82" spans="1:4" ht="11.25">
      <c r="A82" s="2" t="s">
        <v>154</v>
      </c>
      <c r="B82" s="22">
        <v>272</v>
      </c>
      <c r="C82" s="22">
        <v>214</v>
      </c>
      <c r="D82" s="22"/>
    </row>
    <row r="83" spans="1:4" ht="11.25">
      <c r="A83" s="2" t="s">
        <v>155</v>
      </c>
      <c r="B83" s="22">
        <v>205731</v>
      </c>
      <c r="C83" s="22">
        <v>195154</v>
      </c>
      <c r="D83" s="22">
        <v>228373</v>
      </c>
    </row>
    <row r="84" spans="1:4" ht="11.25">
      <c r="A84" s="2" t="s">
        <v>156</v>
      </c>
      <c r="B84" s="22">
        <v>320868</v>
      </c>
      <c r="C84" s="22">
        <v>334300</v>
      </c>
      <c r="D84" s="22">
        <v>223292</v>
      </c>
    </row>
    <row r="85" spans="1:4" ht="11.25">
      <c r="A85" s="2" t="s">
        <v>157</v>
      </c>
      <c r="B85" s="22">
        <v>23495</v>
      </c>
      <c r="C85" s="22">
        <v>24759</v>
      </c>
      <c r="D85" s="22">
        <v>26628</v>
      </c>
    </row>
    <row r="86" spans="1:4" ht="11.25">
      <c r="A86" s="2" t="s">
        <v>158</v>
      </c>
      <c r="B86" s="22">
        <v>734</v>
      </c>
      <c r="C86" s="22">
        <v>1051</v>
      </c>
      <c r="D86" s="22">
        <v>38449</v>
      </c>
    </row>
    <row r="87" spans="1:4" ht="11.25">
      <c r="A87" s="2" t="s">
        <v>161</v>
      </c>
      <c r="B87" s="22">
        <v>20609</v>
      </c>
      <c r="C87" s="22">
        <v>32260</v>
      </c>
      <c r="D87" s="22">
        <v>57621</v>
      </c>
    </row>
    <row r="88" spans="1:4" ht="11.25">
      <c r="A88" s="2" t="s">
        <v>162</v>
      </c>
      <c r="B88" s="22">
        <v>84211</v>
      </c>
      <c r="C88" s="22">
        <v>82000</v>
      </c>
      <c r="D88" s="22">
        <v>75842</v>
      </c>
    </row>
    <row r="89" spans="1:4" ht="11.25">
      <c r="A89" s="2" t="s">
        <v>163</v>
      </c>
      <c r="B89" s="22">
        <v>209</v>
      </c>
      <c r="C89" s="22">
        <v>275</v>
      </c>
      <c r="D89" s="22">
        <v>719</v>
      </c>
    </row>
    <row r="90" spans="1:4" ht="11.25">
      <c r="A90" s="2" t="s">
        <v>164</v>
      </c>
      <c r="B90" s="22"/>
      <c r="C90" s="22">
        <v>190</v>
      </c>
      <c r="D90" s="22">
        <v>193</v>
      </c>
    </row>
    <row r="91" spans="1:4" ht="11.25">
      <c r="A91" s="2" t="s">
        <v>165</v>
      </c>
      <c r="B91" s="22"/>
      <c r="C91" s="22"/>
      <c r="D91" s="22">
        <v>30712</v>
      </c>
    </row>
    <row r="92" spans="1:4" ht="11.25">
      <c r="A92" s="2" t="s">
        <v>168</v>
      </c>
      <c r="B92" s="22">
        <v>25569</v>
      </c>
      <c r="C92" s="22">
        <v>26007</v>
      </c>
      <c r="D92" s="22">
        <v>13104</v>
      </c>
    </row>
    <row r="93" spans="1:4" ht="11.25">
      <c r="A93" s="2" t="s">
        <v>169</v>
      </c>
      <c r="B93" s="22">
        <v>1754163</v>
      </c>
      <c r="C93" s="22">
        <v>1462696</v>
      </c>
      <c r="D93" s="22">
        <v>1908831</v>
      </c>
    </row>
    <row r="94" spans="1:4" ht="11.25">
      <c r="A94" s="2" t="s">
        <v>170</v>
      </c>
      <c r="B94" s="22">
        <v>160000</v>
      </c>
      <c r="C94" s="22">
        <v>180000</v>
      </c>
      <c r="D94" s="22">
        <v>130000</v>
      </c>
    </row>
    <row r="95" spans="1:4" ht="11.25">
      <c r="A95" s="2" t="s">
        <v>171</v>
      </c>
      <c r="B95" s="22">
        <v>402936</v>
      </c>
      <c r="C95" s="22">
        <v>436776</v>
      </c>
      <c r="D95" s="22">
        <v>265983</v>
      </c>
    </row>
    <row r="96" spans="1:4" ht="11.25">
      <c r="A96" s="2" t="s">
        <v>154</v>
      </c>
      <c r="B96" s="22">
        <v>3041</v>
      </c>
      <c r="C96" s="22">
        <v>2933</v>
      </c>
      <c r="D96" s="22"/>
    </row>
    <row r="97" spans="1:4" ht="11.25">
      <c r="A97" s="2" t="s">
        <v>159</v>
      </c>
      <c r="B97" s="22"/>
      <c r="C97" s="22"/>
      <c r="D97" s="22">
        <v>55739</v>
      </c>
    </row>
    <row r="98" spans="1:4" ht="11.25">
      <c r="A98" s="2" t="s">
        <v>172</v>
      </c>
      <c r="B98" s="22">
        <v>24124</v>
      </c>
      <c r="C98" s="22">
        <v>28892</v>
      </c>
      <c r="D98" s="22">
        <v>34243</v>
      </c>
    </row>
    <row r="99" spans="1:4" ht="11.25">
      <c r="A99" s="2" t="s">
        <v>166</v>
      </c>
      <c r="B99" s="22">
        <v>2149</v>
      </c>
      <c r="C99" s="22">
        <v>2059</v>
      </c>
      <c r="D99" s="22">
        <v>2898</v>
      </c>
    </row>
    <row r="100" spans="1:4" ht="11.25">
      <c r="A100" s="2" t="s">
        <v>173</v>
      </c>
      <c r="B100" s="22">
        <v>247</v>
      </c>
      <c r="C100" s="22">
        <v>329</v>
      </c>
      <c r="D100" s="22"/>
    </row>
    <row r="101" spans="1:4" ht="11.25">
      <c r="A101" s="2" t="s">
        <v>106</v>
      </c>
      <c r="B101" s="22">
        <v>6981</v>
      </c>
      <c r="C101" s="22">
        <v>8197</v>
      </c>
      <c r="D101" s="22">
        <v>8666</v>
      </c>
    </row>
    <row r="102" spans="1:4" ht="11.25">
      <c r="A102" s="2" t="s">
        <v>174</v>
      </c>
      <c r="B102" s="22">
        <v>599480</v>
      </c>
      <c r="C102" s="22">
        <v>659188</v>
      </c>
      <c r="D102" s="22">
        <v>497530</v>
      </c>
    </row>
    <row r="103" spans="1:4" ht="12" thickBot="1">
      <c r="A103" s="5" t="s">
        <v>175</v>
      </c>
      <c r="B103" s="23">
        <v>2353644</v>
      </c>
      <c r="C103" s="23">
        <v>2121884</v>
      </c>
      <c r="D103" s="23">
        <v>2406362</v>
      </c>
    </row>
    <row r="104" spans="1:4" ht="12" thickTop="1">
      <c r="A104" s="2" t="s">
        <v>176</v>
      </c>
      <c r="B104" s="22">
        <v>139437</v>
      </c>
      <c r="C104" s="22">
        <v>139437</v>
      </c>
      <c r="D104" s="22">
        <v>139437</v>
      </c>
    </row>
    <row r="105" spans="1:4" ht="11.25">
      <c r="A105" s="3" t="s">
        <v>177</v>
      </c>
      <c r="B105" s="22">
        <v>265679</v>
      </c>
      <c r="C105" s="22">
        <v>265679</v>
      </c>
      <c r="D105" s="22">
        <v>265679</v>
      </c>
    </row>
    <row r="106" spans="1:4" ht="11.25">
      <c r="A106" s="3" t="s">
        <v>178</v>
      </c>
      <c r="B106" s="22">
        <v>663</v>
      </c>
      <c r="C106" s="22">
        <v>665</v>
      </c>
      <c r="D106" s="22">
        <v>749</v>
      </c>
    </row>
    <row r="107" spans="1:4" ht="11.25">
      <c r="A107" s="3" t="s">
        <v>179</v>
      </c>
      <c r="B107" s="22">
        <v>266343</v>
      </c>
      <c r="C107" s="22">
        <v>266345</v>
      </c>
      <c r="D107" s="22">
        <v>266428</v>
      </c>
    </row>
    <row r="108" spans="1:4" ht="11.25">
      <c r="A108" s="3" t="s">
        <v>180</v>
      </c>
      <c r="B108" s="22">
        <v>28026</v>
      </c>
      <c r="C108" s="22">
        <v>28026</v>
      </c>
      <c r="D108" s="22">
        <v>28026</v>
      </c>
    </row>
    <row r="109" spans="1:4" ht="11.25">
      <c r="A109" s="4" t="s">
        <v>181</v>
      </c>
      <c r="B109" s="22"/>
      <c r="C109" s="22">
        <v>0</v>
      </c>
      <c r="D109" s="22"/>
    </row>
    <row r="110" spans="1:4" ht="11.25">
      <c r="A110" s="4" t="s">
        <v>182</v>
      </c>
      <c r="B110" s="22">
        <v>32300</v>
      </c>
      <c r="C110" s="22">
        <v>34596</v>
      </c>
      <c r="D110" s="22">
        <v>42888</v>
      </c>
    </row>
    <row r="111" spans="1:4" ht="11.25">
      <c r="A111" s="4" t="s">
        <v>183</v>
      </c>
      <c r="B111" s="22">
        <v>33000</v>
      </c>
      <c r="C111" s="22">
        <v>33000</v>
      </c>
      <c r="D111" s="22">
        <v>33000</v>
      </c>
    </row>
    <row r="112" spans="1:4" ht="11.25">
      <c r="A112" s="4" t="s">
        <v>184</v>
      </c>
      <c r="B112" s="22">
        <v>61830</v>
      </c>
      <c r="C112" s="22">
        <v>61830</v>
      </c>
      <c r="D112" s="22">
        <v>61830</v>
      </c>
    </row>
    <row r="113" spans="1:4" ht="11.25">
      <c r="A113" s="4" t="s">
        <v>185</v>
      </c>
      <c r="B113" s="22">
        <v>178805</v>
      </c>
      <c r="C113" s="22">
        <v>158924</v>
      </c>
      <c r="D113" s="22">
        <v>159123</v>
      </c>
    </row>
    <row r="114" spans="1:4" ht="11.25">
      <c r="A114" s="3" t="s">
        <v>186</v>
      </c>
      <c r="B114" s="22">
        <v>333962</v>
      </c>
      <c r="C114" s="22">
        <v>316378</v>
      </c>
      <c r="D114" s="22">
        <v>325037</v>
      </c>
    </row>
    <row r="115" spans="1:4" ht="11.25">
      <c r="A115" s="2" t="s">
        <v>187</v>
      </c>
      <c r="B115" s="22">
        <v>-2516</v>
      </c>
      <c r="C115" s="22">
        <v>-2412</v>
      </c>
      <c r="D115" s="22">
        <v>-632</v>
      </c>
    </row>
    <row r="116" spans="1:4" ht="11.25">
      <c r="A116" s="2" t="s">
        <v>188</v>
      </c>
      <c r="B116" s="22">
        <v>737227</v>
      </c>
      <c r="C116" s="22">
        <v>719748</v>
      </c>
      <c r="D116" s="22">
        <v>730272</v>
      </c>
    </row>
    <row r="117" spans="1:4" ht="11.25">
      <c r="A117" s="2" t="s">
        <v>189</v>
      </c>
      <c r="B117" s="22">
        <v>28659</v>
      </c>
      <c r="C117" s="22">
        <v>17611</v>
      </c>
      <c r="D117" s="22">
        <v>72177</v>
      </c>
    </row>
    <row r="118" spans="1:4" ht="11.25">
      <c r="A118" s="2" t="s">
        <v>190</v>
      </c>
      <c r="B118" s="22">
        <v>13117</v>
      </c>
      <c r="C118" s="22">
        <v>9560</v>
      </c>
      <c r="D118" s="22">
        <v>24803</v>
      </c>
    </row>
    <row r="119" spans="1:4" ht="11.25">
      <c r="A119" s="2" t="s">
        <v>192</v>
      </c>
      <c r="B119" s="22">
        <v>41777</v>
      </c>
      <c r="C119" s="22">
        <v>27171</v>
      </c>
      <c r="D119" s="22">
        <v>96981</v>
      </c>
    </row>
    <row r="120" spans="1:4" ht="11.25">
      <c r="A120" s="6" t="s">
        <v>194</v>
      </c>
      <c r="B120" s="22">
        <v>779004</v>
      </c>
      <c r="C120" s="22">
        <v>746920</v>
      </c>
      <c r="D120" s="22">
        <v>827253</v>
      </c>
    </row>
    <row r="121" spans="1:4" ht="12" thickBot="1">
      <c r="A121" s="7" t="s">
        <v>195</v>
      </c>
      <c r="B121" s="22">
        <v>3132648</v>
      </c>
      <c r="C121" s="22">
        <v>2868804</v>
      </c>
      <c r="D121" s="22">
        <v>3233615</v>
      </c>
    </row>
    <row r="122" spans="1:4" ht="12" thickTop="1">
      <c r="A122" s="8"/>
      <c r="B122" s="24"/>
      <c r="C122" s="24"/>
      <c r="D122" s="24"/>
    </row>
    <row r="124" ht="11.25">
      <c r="A124" s="20" t="s">
        <v>200</v>
      </c>
    </row>
    <row r="125" ht="11.25">
      <c r="A125" s="20" t="s">
        <v>201</v>
      </c>
    </row>
  </sheetData>
  <mergeCells count="1">
    <mergeCell ref="B6:D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2011-02-15T10:56:14Z</dcterms:created>
  <dcterms:modified xsi:type="dcterms:W3CDTF">2011-02-15T10:56:21Z</dcterms:modified>
  <cp:category/>
  <cp:version/>
  <cp:contentType/>
  <cp:contentStatus/>
</cp:coreProperties>
</file>