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8420" windowHeight="12600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</sheets>
  <definedNames/>
  <calcPr fullCalcOnLoad="1"/>
</workbook>
</file>

<file path=xl/sharedStrings.xml><?xml version="1.0" encoding="utf-8"?>
<sst xmlns="http://schemas.openxmlformats.org/spreadsheetml/2006/main" count="508" uniqueCount="218">
  <si>
    <t>連結除外に伴う現金及び現金同等物の減少額</t>
  </si>
  <si>
    <t>連結・キャッシュフロー計算書</t>
  </si>
  <si>
    <t>売上高</t>
  </si>
  <si>
    <t>売上原価</t>
  </si>
  <si>
    <t>売上総利益</t>
  </si>
  <si>
    <t>販売費・一般管理費</t>
  </si>
  <si>
    <t>為替差益</t>
  </si>
  <si>
    <t>負ののれん償却額</t>
  </si>
  <si>
    <t>持分法による投資利益</t>
  </si>
  <si>
    <t>為替差損</t>
  </si>
  <si>
    <t>固定資産売却益</t>
  </si>
  <si>
    <t>持分変動利益</t>
  </si>
  <si>
    <t>特別利益</t>
  </si>
  <si>
    <t>固定資産売却損</t>
  </si>
  <si>
    <t>退職給付算定方法変更損</t>
  </si>
  <si>
    <t>火災事故に伴う損失</t>
  </si>
  <si>
    <t>資産除去債務会計基準の適用に伴う影響額</t>
  </si>
  <si>
    <t>少数株主損益調整前四半期純利益</t>
  </si>
  <si>
    <t>賃貸事業等売上高</t>
  </si>
  <si>
    <t>連結・損益計算書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</si>
  <si>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</si>
  <si>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</si>
  <si>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</si>
  <si>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</si>
  <si>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</si>
  <si>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</si>
  <si>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</si>
  <si>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2010/06/28</t>
  </si>
  <si>
    <t>通期</t>
  </si>
  <si>
    <t>2010/03/31</t>
  </si>
  <si>
    <t>2009/03/31</t>
  </si>
  <si>
    <t>2009/06/25</t>
  </si>
  <si>
    <t>2008/03/31</t>
  </si>
  <si>
    <t>現金及び預金</t>
  </si>
  <si>
    <t>百万円</t>
  </si>
  <si>
    <t>営業未収入金</t>
  </si>
  <si>
    <t>前払費用</t>
  </si>
  <si>
    <t>繰延税金資産</t>
  </si>
  <si>
    <t>短期貸付金</t>
  </si>
  <si>
    <t>未収入金</t>
  </si>
  <si>
    <t>その他</t>
  </si>
  <si>
    <t>その他</t>
  </si>
  <si>
    <t>流動資産</t>
  </si>
  <si>
    <t>建物</t>
  </si>
  <si>
    <t>減価償却累計額</t>
  </si>
  <si>
    <t>建物（純額）</t>
  </si>
  <si>
    <t>構築物</t>
  </si>
  <si>
    <t>構築物（純額）</t>
  </si>
  <si>
    <t>機械及び装置</t>
  </si>
  <si>
    <t>機械及び装置（純額）</t>
  </si>
  <si>
    <t>車両運搬具</t>
  </si>
  <si>
    <t>車両運搬具（純額）</t>
  </si>
  <si>
    <t>工具、器具及び備品</t>
  </si>
  <si>
    <t>工具、器具及び備品（純額）</t>
  </si>
  <si>
    <t>土地</t>
  </si>
  <si>
    <t>リース資産</t>
  </si>
  <si>
    <t>建設仮勘定</t>
  </si>
  <si>
    <t>有形固定資産</t>
  </si>
  <si>
    <t>ソフトウエア</t>
  </si>
  <si>
    <t>無形固定資産</t>
  </si>
  <si>
    <t>投資有価証券</t>
  </si>
  <si>
    <t>関係会社株式</t>
  </si>
  <si>
    <t>出資金</t>
  </si>
  <si>
    <t>長期貸付金</t>
  </si>
  <si>
    <t>関係会社長期貸付金</t>
  </si>
  <si>
    <t>長期前払費用</t>
  </si>
  <si>
    <t>差入保証金</t>
  </si>
  <si>
    <t>投資その他の資産</t>
  </si>
  <si>
    <t>固定資産</t>
  </si>
  <si>
    <t>資産</t>
  </si>
  <si>
    <t>営業未払金</t>
  </si>
  <si>
    <t>短期借入金</t>
  </si>
  <si>
    <t>コマーシャル・ペーパー</t>
  </si>
  <si>
    <t>リース債務</t>
  </si>
  <si>
    <t>未払金</t>
  </si>
  <si>
    <t>未払費用</t>
  </si>
  <si>
    <t>未払法人税等</t>
  </si>
  <si>
    <t>預り金</t>
  </si>
  <si>
    <t>前受収益</t>
  </si>
  <si>
    <t>賞与引当金</t>
  </si>
  <si>
    <t>環境対策引当金</t>
  </si>
  <si>
    <t>遊休設備撤去工事引当金</t>
  </si>
  <si>
    <t>流動負債</t>
  </si>
  <si>
    <t>社債</t>
  </si>
  <si>
    <t>長期借入金</t>
  </si>
  <si>
    <t>繰延税金負債</t>
  </si>
  <si>
    <t>役員退職慰労引当金</t>
  </si>
  <si>
    <t>固定負債</t>
  </si>
  <si>
    <t>負債</t>
  </si>
  <si>
    <t>資本金</t>
  </si>
  <si>
    <t>資本準備金</t>
  </si>
  <si>
    <t>その他資本剰余金</t>
  </si>
  <si>
    <t>資本剰余金</t>
  </si>
  <si>
    <t>繰越利益剰余金</t>
  </si>
  <si>
    <t>利益剰余金</t>
  </si>
  <si>
    <t>自己株式</t>
  </si>
  <si>
    <t>株主資本</t>
  </si>
  <si>
    <t>その他有価証券評価差額金</t>
  </si>
  <si>
    <t>土地再評価差額金</t>
  </si>
  <si>
    <t>評価・換算差額等</t>
  </si>
  <si>
    <t>新株予約権</t>
  </si>
  <si>
    <t>純資産</t>
  </si>
  <si>
    <t>負債純資産</t>
  </si>
  <si>
    <t>証券コード</t>
  </si>
  <si>
    <t>企業名</t>
  </si>
  <si>
    <t>ＪＸ日鉱日石金属株式会社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</si>
  <si>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</si>
  <si>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</si>
  <si>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</si>
  <si>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2009/04/01</t>
  </si>
  <si>
    <t>2008/04/01</t>
  </si>
  <si>
    <t>2007/04/01</t>
  </si>
  <si>
    <t>受取配当金</t>
  </si>
  <si>
    <t>経営管理料</t>
  </si>
  <si>
    <t>営業収益</t>
  </si>
  <si>
    <t>一般管理費</t>
  </si>
  <si>
    <t>営業利益</t>
  </si>
  <si>
    <t>受取利息</t>
  </si>
  <si>
    <t>営業外収益</t>
  </si>
  <si>
    <t>支払利息</t>
  </si>
  <si>
    <t>社債利息</t>
  </si>
  <si>
    <t>コマーシャル・ペーパー利息</t>
  </si>
  <si>
    <t>社債発行費</t>
  </si>
  <si>
    <t>営業外費用</t>
  </si>
  <si>
    <t>経常利益</t>
  </si>
  <si>
    <t>投資有価証券売却益</t>
  </si>
  <si>
    <t>関係会社株式売却益</t>
  </si>
  <si>
    <t>事業譲渡益</t>
  </si>
  <si>
    <t>役員退職慰労引当金戻入額</t>
  </si>
  <si>
    <t>遊休設備撤去工事引当金戻入額</t>
  </si>
  <si>
    <t>環境対策引当金戻入額</t>
  </si>
  <si>
    <t>新株予約権戻入益</t>
  </si>
  <si>
    <t>特別利益</t>
  </si>
  <si>
    <t>固定資産除却損</t>
  </si>
  <si>
    <t>固定資産臨時償却費</t>
  </si>
  <si>
    <t>減損損失</t>
  </si>
  <si>
    <t>投資有価証券評価損</t>
  </si>
  <si>
    <t>環境対策引当金繰入額</t>
  </si>
  <si>
    <t>本社移転費用</t>
  </si>
  <si>
    <t>特別損失</t>
  </si>
  <si>
    <t>税引前四半期純利益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</si>
  <si>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</si>
  <si>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</si>
  <si>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</si>
  <si>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</si>
  <si>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</si>
  <si>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2011/02/14</t>
  </si>
  <si>
    <t>四半期</t>
  </si>
  <si>
    <t>2010/12/31</t>
  </si>
  <si>
    <t>2010/11/12</t>
  </si>
  <si>
    <t>2010/09/30</t>
  </si>
  <si>
    <t>2010/08/13</t>
  </si>
  <si>
    <t>2010/06/30</t>
  </si>
  <si>
    <t>2010/02/12</t>
  </si>
  <si>
    <t>2009/12/31</t>
  </si>
  <si>
    <t>2009/11/13</t>
  </si>
  <si>
    <t>2009/09/30</t>
  </si>
  <si>
    <t>2009/08/13</t>
  </si>
  <si>
    <t>2009/06/30</t>
  </si>
  <si>
    <t>2009/02/13</t>
  </si>
  <si>
    <t>2008/12/31</t>
  </si>
  <si>
    <t>2008/11/13</t>
  </si>
  <si>
    <t>2008/09/30</t>
  </si>
  <si>
    <t>2008/08/13</t>
  </si>
  <si>
    <t>2008/06/30</t>
  </si>
  <si>
    <t>受取手形及び営業未収入金</t>
  </si>
  <si>
    <t>たな卸資産</t>
  </si>
  <si>
    <t>貸倒引当金</t>
  </si>
  <si>
    <t>機械装置及び運搬具（純額）</t>
  </si>
  <si>
    <t>その他（純額）</t>
  </si>
  <si>
    <t>支払手形及び買掛金</t>
  </si>
  <si>
    <t>退職給付引当金</t>
  </si>
  <si>
    <t>繰延ヘッジ損益</t>
  </si>
  <si>
    <t>為替換算調整勘定</t>
  </si>
  <si>
    <t>少数株主持分</t>
  </si>
  <si>
    <t>連結・貸借対照表</t>
  </si>
  <si>
    <t>累積四半期</t>
  </si>
  <si>
    <t>2010/04/01</t>
  </si>
  <si>
    <t>減価償却費</t>
  </si>
  <si>
    <t>受取利息及び受取配当金</t>
  </si>
  <si>
    <t>持分法による投資損益（△は益）</t>
  </si>
  <si>
    <t>関係会社株式売却損益（△は益）</t>
  </si>
  <si>
    <t>投資有価証券評価損益（△は益）</t>
  </si>
  <si>
    <t>固定資産除売却損益（△は益）</t>
  </si>
  <si>
    <t>持分変動損益（△は益）</t>
  </si>
  <si>
    <t>売上債権の増減額（△は増加）</t>
  </si>
  <si>
    <t>たな卸資産の増減額（△は増加）</t>
  </si>
  <si>
    <t>仕入債務の増減額（△は減少）</t>
  </si>
  <si>
    <t>小計</t>
  </si>
  <si>
    <t>利息及び配当金の受取額</t>
  </si>
  <si>
    <t>利息の支払額</t>
  </si>
  <si>
    <t>特別退職金の支払額</t>
  </si>
  <si>
    <t>法人税等の支払額又は還付額（△は支払）</t>
  </si>
  <si>
    <t>営業活動によるキャッシュ・フロー</t>
  </si>
  <si>
    <t>投資有価証券の取得による支出</t>
  </si>
  <si>
    <t>投資有価証券の売却及び償還による収入</t>
  </si>
  <si>
    <t>有形固定資産の取得による支出</t>
  </si>
  <si>
    <t>有形固定資産の売却による収入</t>
  </si>
  <si>
    <t>無形固定資産の取得による支出</t>
  </si>
  <si>
    <t>事業譲受による支出</t>
  </si>
  <si>
    <t>短期貸付金の純増減額（△は増加）</t>
  </si>
  <si>
    <t>投資活動によるキャッシュ・フロー</t>
  </si>
  <si>
    <t>短期借入金の純増減額（△は減少）</t>
  </si>
  <si>
    <t>コマーシャル・ペーパーの純増減額（△は減少）</t>
  </si>
  <si>
    <t>長期借入れによる収入</t>
  </si>
  <si>
    <t>長期借入金の返済による支出</t>
  </si>
  <si>
    <t>社債の発行による収入</t>
  </si>
  <si>
    <t>リース債務の返済による支出</t>
  </si>
  <si>
    <t>連結子会社の第三者割当増資による収入</t>
  </si>
  <si>
    <t>配当金の支払額</t>
  </si>
  <si>
    <t>少数株主への配当金の支払額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</si>
  <si>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</si>
  <si>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</si>
  <si>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</si>
  <si>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</si>
  <si>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新規連結に伴う現金及び現金同等物の増加額</t>
  </si>
  <si>
    <t>会社分割に伴う現金及び現金同等物の増加額</t>
  </si>
  <si>
    <t>合併に伴う現金及び現金同等物の増加額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</si>
</sst>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sz val="9"/>
      <color indexed="23"/>
      <name val="ＭＳ Ｐゴシック"/>
      <family val="3"/>
    </font>
    <font>
      <sz val="9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2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2:M52"/>
  <sheetViews>
    <sheetView tabSelected="1"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13" width="17.83203125" style="0" customWidth="1"/>
  </cols>
  <sheetData>
    <row r="1" ht="12" thickBot="1"/>
    <row r="2" spans="1:13" ht="12" thickTop="1">
      <c r="A2" s="10" t="s">
        <v>103</v>
      </c>
      <c r="B2" s="14">
        <v>5016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12" thickBot="1">
      <c r="A3" s="11" t="s">
        <v>104</v>
      </c>
      <c r="B3" s="1" t="s">
        <v>105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" thickTop="1">
      <c r="A4" s="10" t="s">
        <v>20</v>
      </c>
      <c r="B4" s="15" t="str">
        <f>HYPERLINK("http://www.kabupro.jp/mark/20110214/S0007RJG.htm","四半期報告書")</f>
        <v>四半期報告書</v>
      </c>
      <c r="C4" s="15" t="str">
        <f>HYPERLINK("http://www.kabupro.jp/mark/20101112/S00076GK.htm","四半期報告書")</f>
        <v>四半期報告書</v>
      </c>
      <c r="D4" s="15" t="str">
        <f>HYPERLINK("http://www.kabupro.jp/mark/20100813/S0006LWJ.htm","四半期報告書")</f>
        <v>四半期報告書</v>
      </c>
      <c r="E4" s="15" t="str">
        <f>HYPERLINK("http://www.kabupro.jp/mark/20100628/S0005YXZ.htm","有価証券報告書")</f>
        <v>有価証券報告書</v>
      </c>
      <c r="F4" s="15" t="str">
        <f>HYPERLINK("http://www.kabupro.jp/mark/20110214/S0007RJG.htm","四半期報告書")</f>
        <v>四半期報告書</v>
      </c>
      <c r="G4" s="15" t="str">
        <f>HYPERLINK("http://www.kabupro.jp/mark/20101112/S00076GK.htm","四半期報告書")</f>
        <v>四半期報告書</v>
      </c>
      <c r="H4" s="15" t="str">
        <f>HYPERLINK("http://www.kabupro.jp/mark/20100813/S0006LWJ.htm","四半期報告書")</f>
        <v>四半期報告書</v>
      </c>
      <c r="I4" s="15" t="str">
        <f>HYPERLINK("http://www.kabupro.jp/mark/20100628/S0005YXZ.htm","有価証券報告書")</f>
        <v>有価証券報告書</v>
      </c>
      <c r="J4" s="15" t="str">
        <f>HYPERLINK("http://www.kabupro.jp/mark/20100212/S00054L2.htm","四半期報告書")</f>
        <v>四半期報告書</v>
      </c>
      <c r="K4" s="15" t="str">
        <f>HYPERLINK("http://www.kabupro.jp/mark/20091113/S0004K8F.htm","四半期報告書")</f>
        <v>四半期報告書</v>
      </c>
      <c r="L4" s="15" t="str">
        <f>HYPERLINK("http://www.kabupro.jp/mark/20090813/S0003WN3.htm","四半期報告書")</f>
        <v>四半期報告書</v>
      </c>
      <c r="M4" s="15" t="str">
        <f>HYPERLINK("http://www.kabupro.jp/mark/20090625/S0003C91.htm","有価証券報告書")</f>
        <v>有価証券報告書</v>
      </c>
    </row>
    <row r="5" spans="1:13" ht="12" thickBot="1">
      <c r="A5" s="11" t="s">
        <v>21</v>
      </c>
      <c r="B5" s="1" t="s">
        <v>146</v>
      </c>
      <c r="C5" s="1" t="s">
        <v>149</v>
      </c>
      <c r="D5" s="1" t="s">
        <v>151</v>
      </c>
      <c r="E5" s="1" t="s">
        <v>27</v>
      </c>
      <c r="F5" s="1" t="s">
        <v>146</v>
      </c>
      <c r="G5" s="1" t="s">
        <v>149</v>
      </c>
      <c r="H5" s="1" t="s">
        <v>151</v>
      </c>
      <c r="I5" s="1" t="s">
        <v>27</v>
      </c>
      <c r="J5" s="1" t="s">
        <v>153</v>
      </c>
      <c r="K5" s="1" t="s">
        <v>155</v>
      </c>
      <c r="L5" s="1" t="s">
        <v>157</v>
      </c>
      <c r="M5" s="1" t="s">
        <v>31</v>
      </c>
    </row>
    <row r="6" spans="1:13" ht="12.75" thickBot="1" thickTop="1">
      <c r="A6" s="10" t="s">
        <v>22</v>
      </c>
      <c r="B6" s="18" t="s">
        <v>19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ht="12" thickTop="1">
      <c r="A7" s="12" t="s">
        <v>23</v>
      </c>
      <c r="B7" s="14" t="s">
        <v>176</v>
      </c>
      <c r="C7" s="14" t="s">
        <v>176</v>
      </c>
      <c r="D7" s="14" t="s">
        <v>176</v>
      </c>
      <c r="E7" s="16" t="s">
        <v>28</v>
      </c>
      <c r="F7" s="14" t="s">
        <v>176</v>
      </c>
      <c r="G7" s="14" t="s">
        <v>176</v>
      </c>
      <c r="H7" s="14" t="s">
        <v>176</v>
      </c>
      <c r="I7" s="16" t="s">
        <v>28</v>
      </c>
      <c r="J7" s="14" t="s">
        <v>176</v>
      </c>
      <c r="K7" s="14" t="s">
        <v>176</v>
      </c>
      <c r="L7" s="14" t="s">
        <v>176</v>
      </c>
      <c r="M7" s="16" t="s">
        <v>28</v>
      </c>
    </row>
    <row r="8" spans="1:13" ht="11.25">
      <c r="A8" s="13" t="s">
        <v>24</v>
      </c>
      <c r="B8" s="1" t="s">
        <v>177</v>
      </c>
      <c r="C8" s="1" t="s">
        <v>177</v>
      </c>
      <c r="D8" s="1" t="s">
        <v>177</v>
      </c>
      <c r="E8" s="17" t="s">
        <v>109</v>
      </c>
      <c r="F8" s="1" t="s">
        <v>109</v>
      </c>
      <c r="G8" s="1" t="s">
        <v>109</v>
      </c>
      <c r="H8" s="1" t="s">
        <v>109</v>
      </c>
      <c r="I8" s="17" t="s">
        <v>110</v>
      </c>
      <c r="J8" s="1" t="s">
        <v>110</v>
      </c>
      <c r="K8" s="1" t="s">
        <v>110</v>
      </c>
      <c r="L8" s="1" t="s">
        <v>110</v>
      </c>
      <c r="M8" s="17" t="s">
        <v>111</v>
      </c>
    </row>
    <row r="9" spans="1:13" ht="11.25">
      <c r="A9" s="13" t="s">
        <v>25</v>
      </c>
      <c r="B9" s="1" t="s">
        <v>148</v>
      </c>
      <c r="C9" s="1" t="s">
        <v>150</v>
      </c>
      <c r="D9" s="1" t="s">
        <v>152</v>
      </c>
      <c r="E9" s="17" t="s">
        <v>29</v>
      </c>
      <c r="F9" s="1" t="s">
        <v>154</v>
      </c>
      <c r="G9" s="1" t="s">
        <v>156</v>
      </c>
      <c r="H9" s="1" t="s">
        <v>158</v>
      </c>
      <c r="I9" s="17" t="s">
        <v>30</v>
      </c>
      <c r="J9" s="1" t="s">
        <v>160</v>
      </c>
      <c r="K9" s="1" t="s">
        <v>162</v>
      </c>
      <c r="L9" s="1" t="s">
        <v>164</v>
      </c>
      <c r="M9" s="17" t="s">
        <v>32</v>
      </c>
    </row>
    <row r="10" spans="1:13" ht="12" thickBot="1">
      <c r="A10" s="13" t="s">
        <v>26</v>
      </c>
      <c r="B10" s="1" t="s">
        <v>34</v>
      </c>
      <c r="C10" s="1" t="s">
        <v>34</v>
      </c>
      <c r="D10" s="1" t="s">
        <v>34</v>
      </c>
      <c r="E10" s="17" t="s">
        <v>34</v>
      </c>
      <c r="F10" s="1" t="s">
        <v>34</v>
      </c>
      <c r="G10" s="1" t="s">
        <v>34</v>
      </c>
      <c r="H10" s="1" t="s">
        <v>34</v>
      </c>
      <c r="I10" s="17" t="s">
        <v>34</v>
      </c>
      <c r="J10" s="1" t="s">
        <v>34</v>
      </c>
      <c r="K10" s="1" t="s">
        <v>34</v>
      </c>
      <c r="L10" s="1" t="s">
        <v>34</v>
      </c>
      <c r="M10" s="17" t="s">
        <v>34</v>
      </c>
    </row>
    <row r="11" spans="1:13" ht="12" thickTop="1">
      <c r="A11" s="30" t="s">
        <v>2</v>
      </c>
      <c r="B11" s="27">
        <v>1328298</v>
      </c>
      <c r="C11" s="27">
        <v>1082617</v>
      </c>
      <c r="D11" s="27">
        <v>855942</v>
      </c>
      <c r="E11" s="21">
        <v>3233738</v>
      </c>
      <c r="F11" s="27">
        <v>2325777</v>
      </c>
      <c r="G11" s="27">
        <v>1469431</v>
      </c>
      <c r="H11" s="27">
        <v>695454</v>
      </c>
      <c r="I11" s="21">
        <v>4065059</v>
      </c>
      <c r="J11" s="27">
        <v>3364511</v>
      </c>
      <c r="K11" s="27">
        <v>2378509</v>
      </c>
      <c r="L11" s="27">
        <v>1123015</v>
      </c>
      <c r="M11" s="21">
        <v>4339472</v>
      </c>
    </row>
    <row r="12" spans="1:13" ht="11.25">
      <c r="A12" s="7" t="s">
        <v>3</v>
      </c>
      <c r="B12" s="28">
        <v>1237863</v>
      </c>
      <c r="C12" s="28">
        <v>1007721</v>
      </c>
      <c r="D12" s="28">
        <v>798905</v>
      </c>
      <c r="E12" s="22">
        <v>3009182</v>
      </c>
      <c r="F12" s="28">
        <v>2161399</v>
      </c>
      <c r="G12" s="28">
        <v>1356858</v>
      </c>
      <c r="H12" s="28">
        <v>631262</v>
      </c>
      <c r="I12" s="22">
        <v>3969468</v>
      </c>
      <c r="J12" s="28">
        <v>3297455</v>
      </c>
      <c r="K12" s="28">
        <v>2231965</v>
      </c>
      <c r="L12" s="28">
        <v>1040581</v>
      </c>
      <c r="M12" s="22">
        <v>4038589</v>
      </c>
    </row>
    <row r="13" spans="1:13" ht="11.25">
      <c r="A13" s="7" t="s">
        <v>4</v>
      </c>
      <c r="B13" s="28">
        <v>90435</v>
      </c>
      <c r="C13" s="28">
        <v>74896</v>
      </c>
      <c r="D13" s="28">
        <v>57037</v>
      </c>
      <c r="E13" s="22">
        <v>224556</v>
      </c>
      <c r="F13" s="28">
        <v>164378</v>
      </c>
      <c r="G13" s="28">
        <v>112573</v>
      </c>
      <c r="H13" s="28">
        <v>64192</v>
      </c>
      <c r="I13" s="22">
        <v>95591</v>
      </c>
      <c r="J13" s="28">
        <v>67056</v>
      </c>
      <c r="K13" s="28">
        <v>146544</v>
      </c>
      <c r="L13" s="28">
        <v>82434</v>
      </c>
      <c r="M13" s="22">
        <v>300883</v>
      </c>
    </row>
    <row r="14" spans="1:13" ht="11.25">
      <c r="A14" s="7" t="s">
        <v>5</v>
      </c>
      <c r="B14" s="28">
        <v>66304</v>
      </c>
      <c r="C14" s="28">
        <v>55089</v>
      </c>
      <c r="D14" s="28">
        <v>43196</v>
      </c>
      <c r="E14" s="22">
        <v>180818</v>
      </c>
      <c r="F14" s="28">
        <v>132413</v>
      </c>
      <c r="G14" s="28">
        <v>87728</v>
      </c>
      <c r="H14" s="28">
        <v>44096</v>
      </c>
      <c r="I14" s="22">
        <v>197258</v>
      </c>
      <c r="J14" s="28">
        <v>144688</v>
      </c>
      <c r="K14" s="28">
        <v>95647</v>
      </c>
      <c r="L14" s="28">
        <v>47294</v>
      </c>
      <c r="M14" s="22">
        <v>197697</v>
      </c>
    </row>
    <row r="15" spans="1:13" ht="12" thickBot="1">
      <c r="A15" s="25" t="s">
        <v>116</v>
      </c>
      <c r="B15" s="29">
        <v>24131</v>
      </c>
      <c r="C15" s="29">
        <v>19807</v>
      </c>
      <c r="D15" s="29">
        <v>13841</v>
      </c>
      <c r="E15" s="23">
        <v>43738</v>
      </c>
      <c r="F15" s="29">
        <v>31965</v>
      </c>
      <c r="G15" s="29">
        <v>24845</v>
      </c>
      <c r="H15" s="29">
        <v>20096</v>
      </c>
      <c r="I15" s="23">
        <v>-101667</v>
      </c>
      <c r="J15" s="29">
        <v>-77632</v>
      </c>
      <c r="K15" s="29">
        <v>50897</v>
      </c>
      <c r="L15" s="29">
        <v>35140</v>
      </c>
      <c r="M15" s="23">
        <v>103186</v>
      </c>
    </row>
    <row r="16" spans="1:13" ht="12" thickTop="1">
      <c r="A16" s="6" t="s">
        <v>117</v>
      </c>
      <c r="B16" s="28">
        <v>691</v>
      </c>
      <c r="C16" s="28">
        <v>545</v>
      </c>
      <c r="D16" s="28">
        <v>417</v>
      </c>
      <c r="E16" s="22">
        <v>662</v>
      </c>
      <c r="F16" s="28">
        <v>523</v>
      </c>
      <c r="G16" s="28">
        <v>392</v>
      </c>
      <c r="H16" s="28">
        <v>198</v>
      </c>
      <c r="I16" s="22">
        <v>1554</v>
      </c>
      <c r="J16" s="28">
        <v>1202</v>
      </c>
      <c r="K16" s="28">
        <v>861</v>
      </c>
      <c r="L16" s="28">
        <v>479</v>
      </c>
      <c r="M16" s="22">
        <v>2657</v>
      </c>
    </row>
    <row r="17" spans="1:13" ht="11.25">
      <c r="A17" s="6" t="s">
        <v>112</v>
      </c>
      <c r="B17" s="28">
        <v>1317</v>
      </c>
      <c r="C17" s="28">
        <v>1307</v>
      </c>
      <c r="D17" s="28">
        <v>1303</v>
      </c>
      <c r="E17" s="22">
        <v>2959</v>
      </c>
      <c r="F17" s="28">
        <v>2388</v>
      </c>
      <c r="G17" s="28">
        <v>1461</v>
      </c>
      <c r="H17" s="28">
        <v>1381</v>
      </c>
      <c r="I17" s="22">
        <v>2576</v>
      </c>
      <c r="J17" s="28">
        <v>1848</v>
      </c>
      <c r="K17" s="28">
        <v>1420</v>
      </c>
      <c r="L17" s="28">
        <v>1156</v>
      </c>
      <c r="M17" s="22">
        <v>1929</v>
      </c>
    </row>
    <row r="18" spans="1:13" ht="11.25">
      <c r="A18" s="6" t="s">
        <v>6</v>
      </c>
      <c r="B18" s="28"/>
      <c r="C18" s="28"/>
      <c r="D18" s="28">
        <v>223</v>
      </c>
      <c r="E18" s="22">
        <v>631</v>
      </c>
      <c r="F18" s="28">
        <v>70</v>
      </c>
      <c r="G18" s="28">
        <v>389</v>
      </c>
      <c r="H18" s="28">
        <v>384</v>
      </c>
      <c r="I18" s="22"/>
      <c r="J18" s="28"/>
      <c r="K18" s="28"/>
      <c r="L18" s="28"/>
      <c r="M18" s="22">
        <v>5016</v>
      </c>
    </row>
    <row r="19" spans="1:13" ht="11.25">
      <c r="A19" s="6" t="s">
        <v>7</v>
      </c>
      <c r="B19" s="28">
        <v>59</v>
      </c>
      <c r="C19" s="28">
        <v>59</v>
      </c>
      <c r="D19" s="28">
        <v>59</v>
      </c>
      <c r="E19" s="22">
        <v>498</v>
      </c>
      <c r="F19" s="28">
        <v>434</v>
      </c>
      <c r="G19" s="28">
        <v>429</v>
      </c>
      <c r="H19" s="28">
        <v>214</v>
      </c>
      <c r="I19" s="22">
        <v>912</v>
      </c>
      <c r="J19" s="28">
        <v>696</v>
      </c>
      <c r="K19" s="28">
        <v>482</v>
      </c>
      <c r="L19" s="28">
        <v>241</v>
      </c>
      <c r="M19" s="22">
        <v>1403</v>
      </c>
    </row>
    <row r="20" spans="1:13" ht="11.25">
      <c r="A20" s="6" t="s">
        <v>8</v>
      </c>
      <c r="B20" s="28">
        <v>44041</v>
      </c>
      <c r="C20" s="28">
        <v>23654</v>
      </c>
      <c r="D20" s="28">
        <v>15177</v>
      </c>
      <c r="E20" s="22">
        <v>38221</v>
      </c>
      <c r="F20" s="28">
        <v>23933</v>
      </c>
      <c r="G20" s="28">
        <v>10849</v>
      </c>
      <c r="H20" s="28">
        <v>4525</v>
      </c>
      <c r="I20" s="22">
        <v>48897</v>
      </c>
      <c r="J20" s="28">
        <v>54621</v>
      </c>
      <c r="K20" s="28">
        <v>43318</v>
      </c>
      <c r="L20" s="28">
        <v>16837</v>
      </c>
      <c r="M20" s="22">
        <v>91927</v>
      </c>
    </row>
    <row r="21" spans="1:13" ht="11.25">
      <c r="A21" s="6" t="s">
        <v>40</v>
      </c>
      <c r="B21" s="28">
        <v>2777</v>
      </c>
      <c r="C21" s="28">
        <v>2297</v>
      </c>
      <c r="D21" s="28">
        <v>1615</v>
      </c>
      <c r="E21" s="22">
        <v>3946</v>
      </c>
      <c r="F21" s="28">
        <v>3205</v>
      </c>
      <c r="G21" s="28">
        <v>3090</v>
      </c>
      <c r="H21" s="28">
        <v>1822</v>
      </c>
      <c r="I21" s="22">
        <v>6507</v>
      </c>
      <c r="J21" s="28">
        <v>4946</v>
      </c>
      <c r="K21" s="28">
        <v>3986</v>
      </c>
      <c r="L21" s="28">
        <v>2314</v>
      </c>
      <c r="M21" s="22">
        <v>6503</v>
      </c>
    </row>
    <row r="22" spans="1:13" ht="11.25">
      <c r="A22" s="6" t="s">
        <v>118</v>
      </c>
      <c r="B22" s="28">
        <v>48885</v>
      </c>
      <c r="C22" s="28">
        <v>27862</v>
      </c>
      <c r="D22" s="28">
        <v>18794</v>
      </c>
      <c r="E22" s="22">
        <v>46917</v>
      </c>
      <c r="F22" s="28">
        <v>30553</v>
      </c>
      <c r="G22" s="28">
        <v>16610</v>
      </c>
      <c r="H22" s="28">
        <v>8524</v>
      </c>
      <c r="I22" s="22">
        <v>60446</v>
      </c>
      <c r="J22" s="28">
        <v>63313</v>
      </c>
      <c r="K22" s="28">
        <v>50067</v>
      </c>
      <c r="L22" s="28">
        <v>21027</v>
      </c>
      <c r="M22" s="22">
        <v>109435</v>
      </c>
    </row>
    <row r="23" spans="1:13" ht="11.25">
      <c r="A23" s="6" t="s">
        <v>119</v>
      </c>
      <c r="B23" s="28">
        <v>4458</v>
      </c>
      <c r="C23" s="28">
        <v>3538</v>
      </c>
      <c r="D23" s="28">
        <v>2545</v>
      </c>
      <c r="E23" s="22">
        <v>9433</v>
      </c>
      <c r="F23" s="28">
        <v>7101</v>
      </c>
      <c r="G23" s="28">
        <v>4611</v>
      </c>
      <c r="H23" s="28">
        <v>2474</v>
      </c>
      <c r="I23" s="22">
        <v>12527</v>
      </c>
      <c r="J23" s="28">
        <v>9975</v>
      </c>
      <c r="K23" s="28">
        <v>6561</v>
      </c>
      <c r="L23" s="28">
        <v>3308</v>
      </c>
      <c r="M23" s="22">
        <v>13058</v>
      </c>
    </row>
    <row r="24" spans="1:13" ht="11.25">
      <c r="A24" s="6" t="s">
        <v>9</v>
      </c>
      <c r="B24" s="28">
        <v>139</v>
      </c>
      <c r="C24" s="28">
        <v>289</v>
      </c>
      <c r="D24" s="28"/>
      <c r="E24" s="22"/>
      <c r="F24" s="28"/>
      <c r="G24" s="28"/>
      <c r="H24" s="28"/>
      <c r="I24" s="22">
        <v>3639</v>
      </c>
      <c r="J24" s="28">
        <v>4558</v>
      </c>
      <c r="K24" s="28">
        <v>1751</v>
      </c>
      <c r="L24" s="28">
        <v>2850</v>
      </c>
      <c r="M24" s="22"/>
    </row>
    <row r="25" spans="1:13" ht="11.25">
      <c r="A25" s="6" t="s">
        <v>40</v>
      </c>
      <c r="B25" s="28">
        <v>3595</v>
      </c>
      <c r="C25" s="28">
        <v>2682</v>
      </c>
      <c r="D25" s="28">
        <v>1844</v>
      </c>
      <c r="E25" s="22">
        <v>5042</v>
      </c>
      <c r="F25" s="28">
        <v>5368</v>
      </c>
      <c r="G25" s="28">
        <v>4097</v>
      </c>
      <c r="H25" s="28">
        <v>1871</v>
      </c>
      <c r="I25" s="22">
        <v>10046</v>
      </c>
      <c r="J25" s="28">
        <v>7314</v>
      </c>
      <c r="K25" s="28">
        <v>5114</v>
      </c>
      <c r="L25" s="28">
        <v>2676</v>
      </c>
      <c r="M25" s="22">
        <v>7537</v>
      </c>
    </row>
    <row r="26" spans="1:13" ht="11.25">
      <c r="A26" s="6" t="s">
        <v>123</v>
      </c>
      <c r="B26" s="28">
        <v>8192</v>
      </c>
      <c r="C26" s="28">
        <v>6509</v>
      </c>
      <c r="D26" s="28">
        <v>4389</v>
      </c>
      <c r="E26" s="22">
        <v>16688</v>
      </c>
      <c r="F26" s="28">
        <v>12469</v>
      </c>
      <c r="G26" s="28">
        <v>8708</v>
      </c>
      <c r="H26" s="28">
        <v>4345</v>
      </c>
      <c r="I26" s="22">
        <v>26212</v>
      </c>
      <c r="J26" s="28">
        <v>21847</v>
      </c>
      <c r="K26" s="28">
        <v>13426</v>
      </c>
      <c r="L26" s="28">
        <v>8834</v>
      </c>
      <c r="M26" s="22">
        <v>20595</v>
      </c>
    </row>
    <row r="27" spans="1:13" ht="12" thickBot="1">
      <c r="A27" s="25" t="s">
        <v>124</v>
      </c>
      <c r="B27" s="29">
        <v>64824</v>
      </c>
      <c r="C27" s="29">
        <v>41160</v>
      </c>
      <c r="D27" s="29">
        <v>28246</v>
      </c>
      <c r="E27" s="23">
        <v>73967</v>
      </c>
      <c r="F27" s="29">
        <v>50049</v>
      </c>
      <c r="G27" s="29">
        <v>32747</v>
      </c>
      <c r="H27" s="29">
        <v>24275</v>
      </c>
      <c r="I27" s="23">
        <v>-67433</v>
      </c>
      <c r="J27" s="29">
        <v>-36166</v>
      </c>
      <c r="K27" s="29">
        <v>87538</v>
      </c>
      <c r="L27" s="29">
        <v>47333</v>
      </c>
      <c r="M27" s="23">
        <v>192026</v>
      </c>
    </row>
    <row r="28" spans="1:13" ht="12" thickTop="1">
      <c r="A28" s="6" t="s">
        <v>10</v>
      </c>
      <c r="B28" s="28">
        <v>1570</v>
      </c>
      <c r="C28" s="28">
        <v>1453</v>
      </c>
      <c r="D28" s="28">
        <v>1337</v>
      </c>
      <c r="E28" s="22">
        <v>2612</v>
      </c>
      <c r="F28" s="28">
        <v>2163</v>
      </c>
      <c r="G28" s="28">
        <v>1338</v>
      </c>
      <c r="H28" s="28">
        <v>326</v>
      </c>
      <c r="I28" s="22">
        <v>1676</v>
      </c>
      <c r="J28" s="28">
        <v>1375</v>
      </c>
      <c r="K28" s="28">
        <v>1144</v>
      </c>
      <c r="L28" s="28">
        <v>655</v>
      </c>
      <c r="M28" s="22">
        <v>3869</v>
      </c>
    </row>
    <row r="29" spans="1:13" ht="11.25">
      <c r="A29" s="6" t="s">
        <v>126</v>
      </c>
      <c r="B29" s="28"/>
      <c r="C29" s="28"/>
      <c r="D29" s="28"/>
      <c r="E29" s="22"/>
      <c r="F29" s="28"/>
      <c r="G29" s="28"/>
      <c r="H29" s="28"/>
      <c r="I29" s="22">
        <v>1075</v>
      </c>
      <c r="J29" s="28">
        <v>1075</v>
      </c>
      <c r="K29" s="28">
        <v>1075</v>
      </c>
      <c r="L29" s="28">
        <v>1075</v>
      </c>
      <c r="M29" s="22"/>
    </row>
    <row r="30" spans="1:13" ht="11.25">
      <c r="A30" s="6" t="s">
        <v>11</v>
      </c>
      <c r="B30" s="28">
        <v>9640</v>
      </c>
      <c r="C30" s="28">
        <v>9640</v>
      </c>
      <c r="D30" s="28">
        <v>9640</v>
      </c>
      <c r="E30" s="22">
        <v>869</v>
      </c>
      <c r="F30" s="28">
        <v>869</v>
      </c>
      <c r="G30" s="28">
        <v>869</v>
      </c>
      <c r="H30" s="28">
        <v>869</v>
      </c>
      <c r="I30" s="22"/>
      <c r="J30" s="28"/>
      <c r="K30" s="28"/>
      <c r="L30" s="28"/>
      <c r="M30" s="22"/>
    </row>
    <row r="31" spans="1:13" ht="11.25">
      <c r="A31" s="6" t="s">
        <v>40</v>
      </c>
      <c r="B31" s="28">
        <v>573</v>
      </c>
      <c r="C31" s="28">
        <v>439</v>
      </c>
      <c r="D31" s="28">
        <v>336</v>
      </c>
      <c r="E31" s="22">
        <v>1738</v>
      </c>
      <c r="F31" s="28">
        <v>1113</v>
      </c>
      <c r="G31" s="28">
        <v>841</v>
      </c>
      <c r="H31" s="28">
        <v>57</v>
      </c>
      <c r="I31" s="22">
        <v>1656</v>
      </c>
      <c r="J31" s="28">
        <v>832</v>
      </c>
      <c r="K31" s="28">
        <v>630</v>
      </c>
      <c r="L31" s="28">
        <v>338</v>
      </c>
      <c r="M31" s="22">
        <v>1717</v>
      </c>
    </row>
    <row r="32" spans="1:13" ht="11.25">
      <c r="A32" s="6" t="s">
        <v>12</v>
      </c>
      <c r="B32" s="28">
        <v>11783</v>
      </c>
      <c r="C32" s="28">
        <v>11532</v>
      </c>
      <c r="D32" s="28">
        <v>11351</v>
      </c>
      <c r="E32" s="22">
        <v>5540</v>
      </c>
      <c r="F32" s="28">
        <v>4145</v>
      </c>
      <c r="G32" s="28">
        <v>3048</v>
      </c>
      <c r="H32" s="28">
        <v>1252</v>
      </c>
      <c r="I32" s="22">
        <v>4611</v>
      </c>
      <c r="J32" s="28">
        <v>3282</v>
      </c>
      <c r="K32" s="28">
        <v>2849</v>
      </c>
      <c r="L32" s="28">
        <v>2068</v>
      </c>
      <c r="M32" s="22">
        <v>13291</v>
      </c>
    </row>
    <row r="33" spans="1:13" ht="11.25">
      <c r="A33" s="6" t="s">
        <v>13</v>
      </c>
      <c r="B33" s="28">
        <v>113</v>
      </c>
      <c r="C33" s="28">
        <v>111</v>
      </c>
      <c r="D33" s="28">
        <v>110</v>
      </c>
      <c r="E33" s="22">
        <v>579</v>
      </c>
      <c r="F33" s="28">
        <v>406</v>
      </c>
      <c r="G33" s="28">
        <v>260</v>
      </c>
      <c r="H33" s="28">
        <v>201</v>
      </c>
      <c r="I33" s="22">
        <v>705</v>
      </c>
      <c r="J33" s="28">
        <v>323</v>
      </c>
      <c r="K33" s="28">
        <v>155</v>
      </c>
      <c r="L33" s="28">
        <v>63</v>
      </c>
      <c r="M33" s="22">
        <v>156</v>
      </c>
    </row>
    <row r="34" spans="1:13" ht="11.25">
      <c r="A34" s="6" t="s">
        <v>133</v>
      </c>
      <c r="B34" s="28">
        <v>1157</v>
      </c>
      <c r="C34" s="28">
        <v>992</v>
      </c>
      <c r="D34" s="28">
        <v>687</v>
      </c>
      <c r="E34" s="22">
        <v>5876</v>
      </c>
      <c r="F34" s="28">
        <v>3117</v>
      </c>
      <c r="G34" s="28">
        <v>2536</v>
      </c>
      <c r="H34" s="28">
        <v>981</v>
      </c>
      <c r="I34" s="22">
        <v>7401</v>
      </c>
      <c r="J34" s="28">
        <v>4122</v>
      </c>
      <c r="K34" s="28">
        <v>2619</v>
      </c>
      <c r="L34" s="28">
        <v>751</v>
      </c>
      <c r="M34" s="22">
        <v>5262</v>
      </c>
    </row>
    <row r="35" spans="1:13" ht="11.25">
      <c r="A35" s="6" t="s">
        <v>135</v>
      </c>
      <c r="B35" s="28">
        <v>3279</v>
      </c>
      <c r="C35" s="28">
        <v>3279</v>
      </c>
      <c r="D35" s="28">
        <v>3279</v>
      </c>
      <c r="E35" s="22">
        <v>2086</v>
      </c>
      <c r="F35" s="28">
        <v>690</v>
      </c>
      <c r="G35" s="28">
        <v>675</v>
      </c>
      <c r="H35" s="28"/>
      <c r="I35" s="22">
        <v>7539</v>
      </c>
      <c r="J35" s="28">
        <v>7027</v>
      </c>
      <c r="K35" s="28">
        <v>2156</v>
      </c>
      <c r="L35" s="28"/>
      <c r="M35" s="22">
        <v>2678</v>
      </c>
    </row>
    <row r="36" spans="1:13" ht="11.25">
      <c r="A36" s="6" t="s">
        <v>136</v>
      </c>
      <c r="B36" s="28">
        <v>18</v>
      </c>
      <c r="C36" s="28">
        <v>18</v>
      </c>
      <c r="D36" s="28">
        <v>18</v>
      </c>
      <c r="E36" s="22">
        <v>5685</v>
      </c>
      <c r="F36" s="28">
        <v>5414</v>
      </c>
      <c r="G36" s="28">
        <v>340</v>
      </c>
      <c r="H36" s="28">
        <v>242</v>
      </c>
      <c r="I36" s="22">
        <v>1969</v>
      </c>
      <c r="J36" s="28"/>
      <c r="K36" s="28"/>
      <c r="L36" s="28"/>
      <c r="M36" s="22">
        <v>447</v>
      </c>
    </row>
    <row r="37" spans="1:13" ht="11.25">
      <c r="A37" s="6" t="s">
        <v>14</v>
      </c>
      <c r="B37" s="28"/>
      <c r="C37" s="28"/>
      <c r="D37" s="28"/>
      <c r="E37" s="22"/>
      <c r="F37" s="28">
        <v>388</v>
      </c>
      <c r="G37" s="28">
        <v>388</v>
      </c>
      <c r="H37" s="28">
        <v>388</v>
      </c>
      <c r="I37" s="22"/>
      <c r="J37" s="28"/>
      <c r="K37" s="28"/>
      <c r="L37" s="28"/>
      <c r="M37" s="22"/>
    </row>
    <row r="38" spans="1:13" ht="11.25">
      <c r="A38" s="6" t="s">
        <v>15</v>
      </c>
      <c r="B38" s="28"/>
      <c r="C38" s="28"/>
      <c r="D38" s="28"/>
      <c r="E38" s="22"/>
      <c r="F38" s="28"/>
      <c r="G38" s="28"/>
      <c r="H38" s="28"/>
      <c r="I38" s="22">
        <v>878</v>
      </c>
      <c r="J38" s="28">
        <v>878</v>
      </c>
      <c r="K38" s="28">
        <v>878</v>
      </c>
      <c r="L38" s="28">
        <v>795</v>
      </c>
      <c r="M38" s="22"/>
    </row>
    <row r="39" spans="1:13" ht="11.25">
      <c r="A39" s="6" t="s">
        <v>16</v>
      </c>
      <c r="B39" s="28">
        <v>5426</v>
      </c>
      <c r="C39" s="28">
        <v>5426</v>
      </c>
      <c r="D39" s="28">
        <v>5426</v>
      </c>
      <c r="E39" s="22"/>
      <c r="F39" s="28"/>
      <c r="G39" s="28"/>
      <c r="H39" s="28"/>
      <c r="I39" s="22"/>
      <c r="J39" s="28"/>
      <c r="K39" s="28"/>
      <c r="L39" s="28"/>
      <c r="M39" s="22"/>
    </row>
    <row r="40" spans="1:13" ht="11.25">
      <c r="A40" s="6" t="s">
        <v>40</v>
      </c>
      <c r="B40" s="28">
        <v>1262</v>
      </c>
      <c r="C40" s="28">
        <v>1205</v>
      </c>
      <c r="D40" s="28">
        <v>673</v>
      </c>
      <c r="E40" s="22">
        <v>3913</v>
      </c>
      <c r="F40" s="28">
        <v>887</v>
      </c>
      <c r="G40" s="28">
        <v>622</v>
      </c>
      <c r="H40" s="28">
        <v>88</v>
      </c>
      <c r="I40" s="22">
        <v>1585</v>
      </c>
      <c r="J40" s="28">
        <v>4181</v>
      </c>
      <c r="K40" s="28">
        <v>1017</v>
      </c>
      <c r="L40" s="28">
        <v>160</v>
      </c>
      <c r="M40" s="22">
        <v>1504</v>
      </c>
    </row>
    <row r="41" spans="1:13" ht="11.25">
      <c r="A41" s="6" t="s">
        <v>139</v>
      </c>
      <c r="B41" s="28">
        <v>11255</v>
      </c>
      <c r="C41" s="28">
        <v>11031</v>
      </c>
      <c r="D41" s="28">
        <v>10193</v>
      </c>
      <c r="E41" s="22">
        <v>19083</v>
      </c>
      <c r="F41" s="28">
        <v>10902</v>
      </c>
      <c r="G41" s="28">
        <v>4821</v>
      </c>
      <c r="H41" s="28">
        <v>1900</v>
      </c>
      <c r="I41" s="22">
        <v>23014</v>
      </c>
      <c r="J41" s="28">
        <v>16531</v>
      </c>
      <c r="K41" s="28">
        <v>6825</v>
      </c>
      <c r="L41" s="28">
        <v>1769</v>
      </c>
      <c r="M41" s="22">
        <v>17022</v>
      </c>
    </row>
    <row r="42" spans="1:13" ht="11.25">
      <c r="A42" s="7" t="s">
        <v>140</v>
      </c>
      <c r="B42" s="28">
        <v>65352</v>
      </c>
      <c r="C42" s="28">
        <v>41661</v>
      </c>
      <c r="D42" s="28">
        <v>29404</v>
      </c>
      <c r="E42" s="22">
        <v>60424</v>
      </c>
      <c r="F42" s="28">
        <v>43292</v>
      </c>
      <c r="G42" s="28">
        <v>30974</v>
      </c>
      <c r="H42" s="28">
        <v>23627</v>
      </c>
      <c r="I42" s="22">
        <v>-85836</v>
      </c>
      <c r="J42" s="28">
        <v>-49415</v>
      </c>
      <c r="K42" s="28">
        <v>83562</v>
      </c>
      <c r="L42" s="28">
        <v>47632</v>
      </c>
      <c r="M42" s="22">
        <v>188295</v>
      </c>
    </row>
    <row r="43" spans="1:13" ht="11.25">
      <c r="A43" s="7" t="s">
        <v>141</v>
      </c>
      <c r="B43" s="28"/>
      <c r="C43" s="28"/>
      <c r="D43" s="28"/>
      <c r="E43" s="22">
        <v>13651</v>
      </c>
      <c r="F43" s="28">
        <v>6550</v>
      </c>
      <c r="G43" s="28">
        <v>3785</v>
      </c>
      <c r="H43" s="28"/>
      <c r="I43" s="22">
        <v>18663</v>
      </c>
      <c r="J43" s="28">
        <v>17130</v>
      </c>
      <c r="K43" s="28">
        <v>19925</v>
      </c>
      <c r="L43" s="28">
        <v>12246</v>
      </c>
      <c r="M43" s="22">
        <v>55152</v>
      </c>
    </row>
    <row r="44" spans="1:13" ht="11.25">
      <c r="A44" s="7" t="s">
        <v>142</v>
      </c>
      <c r="B44" s="28"/>
      <c r="C44" s="28"/>
      <c r="D44" s="28"/>
      <c r="E44" s="22">
        <v>8539</v>
      </c>
      <c r="F44" s="28">
        <v>4403</v>
      </c>
      <c r="G44" s="28">
        <v>5307</v>
      </c>
      <c r="H44" s="28"/>
      <c r="I44" s="22">
        <v>-76299</v>
      </c>
      <c r="J44" s="28">
        <v>-47428</v>
      </c>
      <c r="K44" s="28">
        <v>5427</v>
      </c>
      <c r="L44" s="28">
        <v>3453</v>
      </c>
      <c r="M44" s="22">
        <v>10641</v>
      </c>
    </row>
    <row r="45" spans="1:13" ht="11.25">
      <c r="A45" s="7" t="s">
        <v>143</v>
      </c>
      <c r="B45" s="28">
        <v>16246</v>
      </c>
      <c r="C45" s="28">
        <v>12223</v>
      </c>
      <c r="D45" s="28">
        <v>8248</v>
      </c>
      <c r="E45" s="22">
        <v>22190</v>
      </c>
      <c r="F45" s="28">
        <v>10953</v>
      </c>
      <c r="G45" s="28">
        <v>9092</v>
      </c>
      <c r="H45" s="28">
        <v>8582</v>
      </c>
      <c r="I45" s="22">
        <v>-57636</v>
      </c>
      <c r="J45" s="28">
        <v>-30298</v>
      </c>
      <c r="K45" s="28">
        <v>25352</v>
      </c>
      <c r="L45" s="28">
        <v>15699</v>
      </c>
      <c r="M45" s="22">
        <v>65793</v>
      </c>
    </row>
    <row r="46" spans="1:13" ht="11.25">
      <c r="A46" s="7" t="s">
        <v>17</v>
      </c>
      <c r="B46" s="28">
        <v>49106</v>
      </c>
      <c r="C46" s="28">
        <v>29438</v>
      </c>
      <c r="D46" s="28">
        <v>21156</v>
      </c>
      <c r="E46" s="22"/>
      <c r="F46" s="28"/>
      <c r="G46" s="28"/>
      <c r="H46" s="28"/>
      <c r="I46" s="22"/>
      <c r="J46" s="28"/>
      <c r="K46" s="28"/>
      <c r="L46" s="28"/>
      <c r="M46" s="22"/>
    </row>
    <row r="47" spans="1:13" ht="11.25">
      <c r="A47" s="7" t="s">
        <v>18</v>
      </c>
      <c r="B47" s="28">
        <v>14255</v>
      </c>
      <c r="C47" s="28">
        <v>8349</v>
      </c>
      <c r="D47" s="28">
        <v>6081</v>
      </c>
      <c r="E47" s="22">
        <v>8423</v>
      </c>
      <c r="F47" s="28">
        <v>7257</v>
      </c>
      <c r="G47" s="28">
        <v>3114</v>
      </c>
      <c r="H47" s="28">
        <v>1121</v>
      </c>
      <c r="I47" s="22">
        <v>12594</v>
      </c>
      <c r="J47" s="28">
        <v>14959</v>
      </c>
      <c r="K47" s="28">
        <v>12431</v>
      </c>
      <c r="L47" s="28">
        <v>4044</v>
      </c>
      <c r="M47" s="22">
        <v>23203</v>
      </c>
    </row>
    <row r="48" spans="1:13" ht="12" thickBot="1">
      <c r="A48" s="7" t="s">
        <v>144</v>
      </c>
      <c r="B48" s="28">
        <v>34851</v>
      </c>
      <c r="C48" s="28">
        <v>21089</v>
      </c>
      <c r="D48" s="28">
        <v>15075</v>
      </c>
      <c r="E48" s="22">
        <v>29811</v>
      </c>
      <c r="F48" s="28">
        <v>25082</v>
      </c>
      <c r="G48" s="28">
        <v>18768</v>
      </c>
      <c r="H48" s="28">
        <v>13924</v>
      </c>
      <c r="I48" s="22">
        <v>-40794</v>
      </c>
      <c r="J48" s="28">
        <v>-34076</v>
      </c>
      <c r="K48" s="28">
        <v>45779</v>
      </c>
      <c r="L48" s="28">
        <v>27889</v>
      </c>
      <c r="M48" s="22">
        <v>99299</v>
      </c>
    </row>
    <row r="49" spans="1:13" ht="12" thickTop="1">
      <c r="A49" s="8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</row>
    <row r="51" ht="11.25">
      <c r="A51" s="20" t="s">
        <v>107</v>
      </c>
    </row>
    <row r="52" ht="11.25">
      <c r="A52" s="20" t="s">
        <v>108</v>
      </c>
    </row>
  </sheetData>
  <mergeCells count="1">
    <mergeCell ref="B6:M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2:M61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13" width="17.83203125" style="0" customWidth="1"/>
  </cols>
  <sheetData>
    <row r="1" ht="12" thickBot="1"/>
    <row r="2" spans="1:13" ht="12" thickTop="1">
      <c r="A2" s="10" t="s">
        <v>103</v>
      </c>
      <c r="B2" s="14">
        <v>5016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12" thickBot="1">
      <c r="A3" s="11" t="s">
        <v>104</v>
      </c>
      <c r="B3" s="1" t="s">
        <v>105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" thickTop="1">
      <c r="A4" s="10" t="s">
        <v>20</v>
      </c>
      <c r="B4" s="15" t="str">
        <f>HYPERLINK("http://www.kabupro.jp/mark/20110214/S0007RJG.htm","四半期報告書")</f>
        <v>四半期報告書</v>
      </c>
      <c r="C4" s="15" t="str">
        <f>HYPERLINK("http://www.kabupro.jp/mark/20101112/S00076GK.htm","四半期報告書")</f>
        <v>四半期報告書</v>
      </c>
      <c r="D4" s="15" t="str">
        <f>HYPERLINK("http://www.kabupro.jp/mark/20100813/S0006LWJ.htm","四半期報告書")</f>
        <v>四半期報告書</v>
      </c>
      <c r="E4" s="15" t="str">
        <f>HYPERLINK("http://www.kabupro.jp/mark/20100628/S0005YXZ.htm","有価証券報告書")</f>
        <v>有価証券報告書</v>
      </c>
      <c r="F4" s="15" t="str">
        <f>HYPERLINK("http://www.kabupro.jp/mark/20110214/S0007RJG.htm","四半期報告書")</f>
        <v>四半期報告書</v>
      </c>
      <c r="G4" s="15" t="str">
        <f>HYPERLINK("http://www.kabupro.jp/mark/20101112/S00076GK.htm","四半期報告書")</f>
        <v>四半期報告書</v>
      </c>
      <c r="H4" s="15" t="str">
        <f>HYPERLINK("http://www.kabupro.jp/mark/20100813/S0006LWJ.htm","四半期報告書")</f>
        <v>四半期報告書</v>
      </c>
      <c r="I4" s="15" t="str">
        <f>HYPERLINK("http://www.kabupro.jp/mark/20100628/S0005YXZ.htm","有価証券報告書")</f>
        <v>有価証券報告書</v>
      </c>
      <c r="J4" s="15" t="str">
        <f>HYPERLINK("http://www.kabupro.jp/mark/20100212/S00054L2.htm","四半期報告書")</f>
        <v>四半期報告書</v>
      </c>
      <c r="K4" s="15" t="str">
        <f>HYPERLINK("http://www.kabupro.jp/mark/20091113/S0004K8F.htm","四半期報告書")</f>
        <v>四半期報告書</v>
      </c>
      <c r="L4" s="15" t="str">
        <f>HYPERLINK("http://www.kabupro.jp/mark/20090813/S0003WN3.htm","四半期報告書")</f>
        <v>四半期報告書</v>
      </c>
      <c r="M4" s="15" t="str">
        <f>HYPERLINK("http://www.kabupro.jp/mark/20090625/S0003C91.htm","有価証券報告書")</f>
        <v>有価証券報告書</v>
      </c>
    </row>
    <row r="5" spans="1:13" ht="12" thickBot="1">
      <c r="A5" s="11" t="s">
        <v>21</v>
      </c>
      <c r="B5" s="1" t="s">
        <v>146</v>
      </c>
      <c r="C5" s="1" t="s">
        <v>149</v>
      </c>
      <c r="D5" s="1" t="s">
        <v>151</v>
      </c>
      <c r="E5" s="1" t="s">
        <v>27</v>
      </c>
      <c r="F5" s="1" t="s">
        <v>146</v>
      </c>
      <c r="G5" s="1" t="s">
        <v>149</v>
      </c>
      <c r="H5" s="1" t="s">
        <v>151</v>
      </c>
      <c r="I5" s="1" t="s">
        <v>27</v>
      </c>
      <c r="J5" s="1" t="s">
        <v>153</v>
      </c>
      <c r="K5" s="1" t="s">
        <v>155</v>
      </c>
      <c r="L5" s="1" t="s">
        <v>157</v>
      </c>
      <c r="M5" s="1" t="s">
        <v>31</v>
      </c>
    </row>
    <row r="6" spans="1:13" ht="12.75" thickBot="1" thickTop="1">
      <c r="A6" s="10" t="s">
        <v>22</v>
      </c>
      <c r="B6" s="18" t="s">
        <v>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ht="12" thickTop="1">
      <c r="A7" s="12" t="s">
        <v>23</v>
      </c>
      <c r="B7" s="14" t="s">
        <v>176</v>
      </c>
      <c r="C7" s="14" t="s">
        <v>176</v>
      </c>
      <c r="D7" s="14" t="s">
        <v>176</v>
      </c>
      <c r="E7" s="16" t="s">
        <v>28</v>
      </c>
      <c r="F7" s="14" t="s">
        <v>176</v>
      </c>
      <c r="G7" s="14" t="s">
        <v>176</v>
      </c>
      <c r="H7" s="14" t="s">
        <v>176</v>
      </c>
      <c r="I7" s="16" t="s">
        <v>28</v>
      </c>
      <c r="J7" s="14" t="s">
        <v>176</v>
      </c>
      <c r="K7" s="14" t="s">
        <v>176</v>
      </c>
      <c r="L7" s="14" t="s">
        <v>176</v>
      </c>
      <c r="M7" s="16" t="s">
        <v>28</v>
      </c>
    </row>
    <row r="8" spans="1:13" ht="11.25">
      <c r="A8" s="13" t="s">
        <v>24</v>
      </c>
      <c r="B8" s="1" t="s">
        <v>177</v>
      </c>
      <c r="C8" s="1" t="s">
        <v>177</v>
      </c>
      <c r="D8" s="1" t="s">
        <v>177</v>
      </c>
      <c r="E8" s="17" t="s">
        <v>109</v>
      </c>
      <c r="F8" s="1" t="s">
        <v>109</v>
      </c>
      <c r="G8" s="1" t="s">
        <v>109</v>
      </c>
      <c r="H8" s="1" t="s">
        <v>109</v>
      </c>
      <c r="I8" s="17" t="s">
        <v>110</v>
      </c>
      <c r="J8" s="1" t="s">
        <v>110</v>
      </c>
      <c r="K8" s="1" t="s">
        <v>110</v>
      </c>
      <c r="L8" s="1" t="s">
        <v>110</v>
      </c>
      <c r="M8" s="17" t="s">
        <v>111</v>
      </c>
    </row>
    <row r="9" spans="1:13" ht="11.25">
      <c r="A9" s="13" t="s">
        <v>25</v>
      </c>
      <c r="B9" s="1" t="s">
        <v>148</v>
      </c>
      <c r="C9" s="1" t="s">
        <v>150</v>
      </c>
      <c r="D9" s="1" t="s">
        <v>152</v>
      </c>
      <c r="E9" s="17" t="s">
        <v>29</v>
      </c>
      <c r="F9" s="1" t="s">
        <v>154</v>
      </c>
      <c r="G9" s="1" t="s">
        <v>156</v>
      </c>
      <c r="H9" s="1" t="s">
        <v>158</v>
      </c>
      <c r="I9" s="17" t="s">
        <v>30</v>
      </c>
      <c r="J9" s="1" t="s">
        <v>160</v>
      </c>
      <c r="K9" s="1" t="s">
        <v>162</v>
      </c>
      <c r="L9" s="1" t="s">
        <v>164</v>
      </c>
      <c r="M9" s="17" t="s">
        <v>32</v>
      </c>
    </row>
    <row r="10" spans="1:13" ht="12" thickBot="1">
      <c r="A10" s="13" t="s">
        <v>26</v>
      </c>
      <c r="B10" s="1" t="s">
        <v>34</v>
      </c>
      <c r="C10" s="1" t="s">
        <v>34</v>
      </c>
      <c r="D10" s="1" t="s">
        <v>34</v>
      </c>
      <c r="E10" s="17" t="s">
        <v>34</v>
      </c>
      <c r="F10" s="1" t="s">
        <v>34</v>
      </c>
      <c r="G10" s="1" t="s">
        <v>34</v>
      </c>
      <c r="H10" s="1" t="s">
        <v>34</v>
      </c>
      <c r="I10" s="17" t="s">
        <v>34</v>
      </c>
      <c r="J10" s="1" t="s">
        <v>34</v>
      </c>
      <c r="K10" s="1" t="s">
        <v>34</v>
      </c>
      <c r="L10" s="1" t="s">
        <v>34</v>
      </c>
      <c r="M10" s="17" t="s">
        <v>34</v>
      </c>
    </row>
    <row r="11" spans="1:13" ht="12" thickTop="1">
      <c r="A11" s="26" t="s">
        <v>140</v>
      </c>
      <c r="B11" s="27">
        <v>65352</v>
      </c>
      <c r="C11" s="27">
        <v>41661</v>
      </c>
      <c r="D11" s="27">
        <v>29404</v>
      </c>
      <c r="E11" s="21">
        <v>60424</v>
      </c>
      <c r="F11" s="27">
        <v>43292</v>
      </c>
      <c r="G11" s="27">
        <v>30974</v>
      </c>
      <c r="H11" s="27">
        <v>23627</v>
      </c>
      <c r="I11" s="21">
        <v>-85836</v>
      </c>
      <c r="J11" s="27">
        <v>-49415</v>
      </c>
      <c r="K11" s="27">
        <v>83562</v>
      </c>
      <c r="L11" s="27">
        <v>47632</v>
      </c>
      <c r="M11" s="21">
        <v>188295</v>
      </c>
    </row>
    <row r="12" spans="1:13" ht="11.25">
      <c r="A12" s="6" t="s">
        <v>178</v>
      </c>
      <c r="B12" s="28">
        <v>31715</v>
      </c>
      <c r="C12" s="28">
        <v>25633</v>
      </c>
      <c r="D12" s="28">
        <v>19528</v>
      </c>
      <c r="E12" s="22">
        <v>74810</v>
      </c>
      <c r="F12" s="28">
        <v>55490</v>
      </c>
      <c r="G12" s="28">
        <v>36691</v>
      </c>
      <c r="H12" s="28">
        <v>18099</v>
      </c>
      <c r="I12" s="22">
        <v>76758</v>
      </c>
      <c r="J12" s="28">
        <v>57599</v>
      </c>
      <c r="K12" s="28">
        <v>38035</v>
      </c>
      <c r="L12" s="28">
        <v>18741</v>
      </c>
      <c r="M12" s="22">
        <v>60303</v>
      </c>
    </row>
    <row r="13" spans="1:13" ht="11.25">
      <c r="A13" s="6" t="s">
        <v>179</v>
      </c>
      <c r="B13" s="28">
        <v>-2008</v>
      </c>
      <c r="C13" s="28">
        <v>-1852</v>
      </c>
      <c r="D13" s="28">
        <v>-1720</v>
      </c>
      <c r="E13" s="22">
        <v>-3621</v>
      </c>
      <c r="F13" s="28">
        <v>-2911</v>
      </c>
      <c r="G13" s="28">
        <v>-1853</v>
      </c>
      <c r="H13" s="28">
        <v>-1579</v>
      </c>
      <c r="I13" s="22">
        <v>-4130</v>
      </c>
      <c r="J13" s="28">
        <v>-3050</v>
      </c>
      <c r="K13" s="28">
        <v>-2281</v>
      </c>
      <c r="L13" s="28">
        <v>-1635</v>
      </c>
      <c r="M13" s="22">
        <v>-4586</v>
      </c>
    </row>
    <row r="14" spans="1:13" ht="11.25">
      <c r="A14" s="6" t="s">
        <v>119</v>
      </c>
      <c r="B14" s="28">
        <v>4458</v>
      </c>
      <c r="C14" s="28">
        <v>3538</v>
      </c>
      <c r="D14" s="28">
        <v>2545</v>
      </c>
      <c r="E14" s="22">
        <v>9433</v>
      </c>
      <c r="F14" s="28">
        <v>7101</v>
      </c>
      <c r="G14" s="28">
        <v>4611</v>
      </c>
      <c r="H14" s="28">
        <v>2474</v>
      </c>
      <c r="I14" s="22">
        <v>12527</v>
      </c>
      <c r="J14" s="28">
        <v>9975</v>
      </c>
      <c r="K14" s="28">
        <v>6561</v>
      </c>
      <c r="L14" s="28">
        <v>3308</v>
      </c>
      <c r="M14" s="22">
        <v>13058</v>
      </c>
    </row>
    <row r="15" spans="1:13" ht="11.25">
      <c r="A15" s="6" t="s">
        <v>180</v>
      </c>
      <c r="B15" s="28">
        <v>-44041</v>
      </c>
      <c r="C15" s="28">
        <v>-23654</v>
      </c>
      <c r="D15" s="28">
        <v>-15177</v>
      </c>
      <c r="E15" s="22">
        <v>-38221</v>
      </c>
      <c r="F15" s="28">
        <v>-23933</v>
      </c>
      <c r="G15" s="28">
        <v>-10849</v>
      </c>
      <c r="H15" s="28">
        <v>-4525</v>
      </c>
      <c r="I15" s="22">
        <v>-48897</v>
      </c>
      <c r="J15" s="28">
        <v>-54621</v>
      </c>
      <c r="K15" s="28">
        <v>-43318</v>
      </c>
      <c r="L15" s="28">
        <v>-16837</v>
      </c>
      <c r="M15" s="22">
        <v>-91927</v>
      </c>
    </row>
    <row r="16" spans="1:13" ht="11.25">
      <c r="A16" s="6" t="s">
        <v>181</v>
      </c>
      <c r="B16" s="28"/>
      <c r="C16" s="28"/>
      <c r="D16" s="28"/>
      <c r="E16" s="22"/>
      <c r="F16" s="28"/>
      <c r="G16" s="28"/>
      <c r="H16" s="28"/>
      <c r="I16" s="22">
        <v>-1075</v>
      </c>
      <c r="J16" s="28">
        <v>-1075</v>
      </c>
      <c r="K16" s="28">
        <v>-1075</v>
      </c>
      <c r="L16" s="28">
        <v>-1075</v>
      </c>
      <c r="M16" s="22"/>
    </row>
    <row r="17" spans="1:13" ht="11.25">
      <c r="A17" s="6" t="s">
        <v>182</v>
      </c>
      <c r="B17" s="28">
        <v>18</v>
      </c>
      <c r="C17" s="28">
        <v>18</v>
      </c>
      <c r="D17" s="28">
        <v>18</v>
      </c>
      <c r="E17" s="22">
        <v>5685</v>
      </c>
      <c r="F17" s="28">
        <v>5414</v>
      </c>
      <c r="G17" s="28">
        <v>340</v>
      </c>
      <c r="H17" s="28">
        <v>242</v>
      </c>
      <c r="I17" s="22">
        <v>1969</v>
      </c>
      <c r="J17" s="28"/>
      <c r="K17" s="28"/>
      <c r="L17" s="28"/>
      <c r="M17" s="22">
        <v>447</v>
      </c>
    </row>
    <row r="18" spans="1:13" ht="11.25">
      <c r="A18" s="6" t="s">
        <v>183</v>
      </c>
      <c r="B18" s="28">
        <v>-300</v>
      </c>
      <c r="C18" s="28">
        <v>-350</v>
      </c>
      <c r="D18" s="28">
        <v>-540</v>
      </c>
      <c r="E18" s="22"/>
      <c r="F18" s="28">
        <v>1360</v>
      </c>
      <c r="G18" s="28">
        <v>1458</v>
      </c>
      <c r="H18" s="28">
        <v>856</v>
      </c>
      <c r="I18" s="22"/>
      <c r="J18" s="28">
        <v>3070</v>
      </c>
      <c r="K18" s="28">
        <v>1630</v>
      </c>
      <c r="L18" s="28">
        <v>159</v>
      </c>
      <c r="M18" s="22"/>
    </row>
    <row r="19" spans="1:13" ht="11.25">
      <c r="A19" s="6" t="s">
        <v>184</v>
      </c>
      <c r="B19" s="28">
        <v>-9640</v>
      </c>
      <c r="C19" s="28">
        <v>-9640</v>
      </c>
      <c r="D19" s="28">
        <v>-9640</v>
      </c>
      <c r="E19" s="22">
        <v>-869</v>
      </c>
      <c r="F19" s="28">
        <v>-869</v>
      </c>
      <c r="G19" s="28">
        <v>-869</v>
      </c>
      <c r="H19" s="28">
        <v>-869</v>
      </c>
      <c r="I19" s="22"/>
      <c r="J19" s="28"/>
      <c r="K19" s="28"/>
      <c r="L19" s="28"/>
      <c r="M19" s="22"/>
    </row>
    <row r="20" spans="1:13" ht="11.25">
      <c r="A20" s="6" t="s">
        <v>185</v>
      </c>
      <c r="B20" s="28">
        <v>27099</v>
      </c>
      <c r="C20" s="28">
        <v>29414</v>
      </c>
      <c r="D20" s="28">
        <v>32769</v>
      </c>
      <c r="E20" s="22">
        <v>-111701</v>
      </c>
      <c r="F20" s="28">
        <v>-108178</v>
      </c>
      <c r="G20" s="28">
        <v>-54135</v>
      </c>
      <c r="H20" s="28">
        <v>-17806</v>
      </c>
      <c r="I20" s="22">
        <v>180132</v>
      </c>
      <c r="J20" s="28">
        <v>86807</v>
      </c>
      <c r="K20" s="28">
        <v>-3669</v>
      </c>
      <c r="L20" s="28">
        <v>-90</v>
      </c>
      <c r="M20" s="22">
        <v>-51906</v>
      </c>
    </row>
    <row r="21" spans="1:13" ht="11.25">
      <c r="A21" s="6" t="s">
        <v>186</v>
      </c>
      <c r="B21" s="28">
        <v>-66854</v>
      </c>
      <c r="C21" s="28">
        <v>-28950</v>
      </c>
      <c r="D21" s="28">
        <v>-13528</v>
      </c>
      <c r="E21" s="22">
        <v>-100661</v>
      </c>
      <c r="F21" s="28">
        <v>-105147</v>
      </c>
      <c r="G21" s="28">
        <v>-90026</v>
      </c>
      <c r="H21" s="28">
        <v>-55587</v>
      </c>
      <c r="I21" s="22">
        <v>231600</v>
      </c>
      <c r="J21" s="28">
        <v>184520</v>
      </c>
      <c r="K21" s="28">
        <v>-138479</v>
      </c>
      <c r="L21" s="28">
        <v>-159655</v>
      </c>
      <c r="M21" s="22">
        <v>-65842</v>
      </c>
    </row>
    <row r="22" spans="1:13" ht="11.25">
      <c r="A22" s="6" t="s">
        <v>187</v>
      </c>
      <c r="B22" s="28">
        <v>-35814</v>
      </c>
      <c r="C22" s="28">
        <v>-51019</v>
      </c>
      <c r="D22" s="28">
        <v>-58343</v>
      </c>
      <c r="E22" s="22">
        <v>71974</v>
      </c>
      <c r="F22" s="28">
        <v>43149</v>
      </c>
      <c r="G22" s="28">
        <v>15185</v>
      </c>
      <c r="H22" s="28">
        <v>954</v>
      </c>
      <c r="I22" s="22">
        <v>-105566</v>
      </c>
      <c r="J22" s="28">
        <v>-119028</v>
      </c>
      <c r="K22" s="28">
        <v>-9289</v>
      </c>
      <c r="L22" s="28">
        <v>64499</v>
      </c>
      <c r="M22" s="22">
        <v>40015</v>
      </c>
    </row>
    <row r="23" spans="1:13" ht="11.25">
      <c r="A23" s="6" t="s">
        <v>40</v>
      </c>
      <c r="B23" s="28">
        <v>-500</v>
      </c>
      <c r="C23" s="28">
        <v>7683</v>
      </c>
      <c r="D23" s="28">
        <v>8195</v>
      </c>
      <c r="E23" s="22">
        <v>12737</v>
      </c>
      <c r="F23" s="28">
        <v>10767</v>
      </c>
      <c r="G23" s="28">
        <v>6544</v>
      </c>
      <c r="H23" s="28">
        <v>6702</v>
      </c>
      <c r="I23" s="22">
        <v>19958</v>
      </c>
      <c r="J23" s="28">
        <v>-20052</v>
      </c>
      <c r="K23" s="28">
        <v>35289</v>
      </c>
      <c r="L23" s="28">
        <v>6935</v>
      </c>
      <c r="M23" s="22">
        <v>-34941</v>
      </c>
    </row>
    <row r="24" spans="1:13" ht="11.25">
      <c r="A24" s="6" t="s">
        <v>188</v>
      </c>
      <c r="B24" s="28">
        <v>-30515</v>
      </c>
      <c r="C24" s="28">
        <v>-7518</v>
      </c>
      <c r="D24" s="28">
        <v>-6527</v>
      </c>
      <c r="E24" s="22">
        <v>-6915</v>
      </c>
      <c r="F24" s="28">
        <v>-74465</v>
      </c>
      <c r="G24" s="28">
        <v>-61929</v>
      </c>
      <c r="H24" s="28">
        <v>-27412</v>
      </c>
      <c r="I24" s="22">
        <v>280456</v>
      </c>
      <c r="J24" s="28">
        <v>94730</v>
      </c>
      <c r="K24" s="28">
        <v>-33034</v>
      </c>
      <c r="L24" s="28">
        <v>-38018</v>
      </c>
      <c r="M24" s="22">
        <v>64609</v>
      </c>
    </row>
    <row r="25" spans="1:13" ht="11.25">
      <c r="A25" s="6" t="s">
        <v>189</v>
      </c>
      <c r="B25" s="28">
        <v>30086</v>
      </c>
      <c r="C25" s="28">
        <v>16670</v>
      </c>
      <c r="D25" s="28">
        <v>3048</v>
      </c>
      <c r="E25" s="22">
        <v>34206</v>
      </c>
      <c r="F25" s="28">
        <v>3158</v>
      </c>
      <c r="G25" s="28">
        <v>2034</v>
      </c>
      <c r="H25" s="28">
        <v>1549</v>
      </c>
      <c r="I25" s="22">
        <v>58341</v>
      </c>
      <c r="J25" s="28">
        <v>44794</v>
      </c>
      <c r="K25" s="28">
        <v>35027</v>
      </c>
      <c r="L25" s="28">
        <v>21954</v>
      </c>
      <c r="M25" s="22">
        <v>70476</v>
      </c>
    </row>
    <row r="26" spans="1:13" ht="11.25">
      <c r="A26" s="6" t="s">
        <v>190</v>
      </c>
      <c r="B26" s="28">
        <v>-5022</v>
      </c>
      <c r="C26" s="28">
        <v>-4144</v>
      </c>
      <c r="D26" s="28">
        <v>-3062</v>
      </c>
      <c r="E26" s="22">
        <v>-9501</v>
      </c>
      <c r="F26" s="28">
        <v>-7282</v>
      </c>
      <c r="G26" s="28">
        <v>-4639</v>
      </c>
      <c r="H26" s="28">
        <v>-2633</v>
      </c>
      <c r="I26" s="22">
        <v>-13174</v>
      </c>
      <c r="J26" s="28">
        <v>-10647</v>
      </c>
      <c r="K26" s="28">
        <v>-7136</v>
      </c>
      <c r="L26" s="28">
        <v>-3538</v>
      </c>
      <c r="M26" s="22">
        <v>-14017</v>
      </c>
    </row>
    <row r="27" spans="1:13" ht="11.25">
      <c r="A27" s="6" t="s">
        <v>191</v>
      </c>
      <c r="B27" s="28">
        <v>-67</v>
      </c>
      <c r="C27" s="28">
        <v>-69</v>
      </c>
      <c r="D27" s="28">
        <v>-71</v>
      </c>
      <c r="E27" s="22">
        <v>-511</v>
      </c>
      <c r="F27" s="28">
        <v>-497</v>
      </c>
      <c r="G27" s="28">
        <v>-479</v>
      </c>
      <c r="H27" s="28">
        <v>-383</v>
      </c>
      <c r="I27" s="22">
        <v>-283</v>
      </c>
      <c r="J27" s="28">
        <v>-147</v>
      </c>
      <c r="K27" s="28"/>
      <c r="L27" s="28"/>
      <c r="M27" s="22">
        <v>-163</v>
      </c>
    </row>
    <row r="28" spans="1:13" ht="11.25">
      <c r="A28" s="6" t="s">
        <v>192</v>
      </c>
      <c r="B28" s="28">
        <v>-2434</v>
      </c>
      <c r="C28" s="28">
        <v>-4212</v>
      </c>
      <c r="D28" s="28"/>
      <c r="E28" s="22"/>
      <c r="F28" s="28">
        <v>818</v>
      </c>
      <c r="G28" s="28">
        <v>5135</v>
      </c>
      <c r="H28" s="28"/>
      <c r="I28" s="22"/>
      <c r="J28" s="28">
        <v>-46551</v>
      </c>
      <c r="K28" s="28">
        <v>-30923</v>
      </c>
      <c r="L28" s="28"/>
      <c r="M28" s="22"/>
    </row>
    <row r="29" spans="1:13" ht="12" thickBot="1">
      <c r="A29" s="5" t="s">
        <v>193</v>
      </c>
      <c r="B29" s="29">
        <v>-7952</v>
      </c>
      <c r="C29" s="29">
        <v>727</v>
      </c>
      <c r="D29" s="29">
        <v>-15673</v>
      </c>
      <c r="E29" s="23">
        <v>9692</v>
      </c>
      <c r="F29" s="29">
        <v>-78268</v>
      </c>
      <c r="G29" s="29">
        <v>-59878</v>
      </c>
      <c r="H29" s="29">
        <v>-36486</v>
      </c>
      <c r="I29" s="23">
        <v>275068</v>
      </c>
      <c r="J29" s="29">
        <v>82179</v>
      </c>
      <c r="K29" s="29">
        <v>-36066</v>
      </c>
      <c r="L29" s="29">
        <v>-45823</v>
      </c>
      <c r="M29" s="23">
        <v>56830</v>
      </c>
    </row>
    <row r="30" spans="1:13" ht="12" thickTop="1">
      <c r="A30" s="6" t="s">
        <v>194</v>
      </c>
      <c r="B30" s="28">
        <v>-12858</v>
      </c>
      <c r="C30" s="28">
        <v>-12466</v>
      </c>
      <c r="D30" s="28">
        <v>-12464</v>
      </c>
      <c r="E30" s="22">
        <v>-13809</v>
      </c>
      <c r="F30" s="28">
        <v>-6428</v>
      </c>
      <c r="G30" s="28">
        <v>-5146</v>
      </c>
      <c r="H30" s="28">
        <v>-1113</v>
      </c>
      <c r="I30" s="22">
        <v>-2157</v>
      </c>
      <c r="J30" s="28">
        <v>-1697</v>
      </c>
      <c r="K30" s="28">
        <v>-1104</v>
      </c>
      <c r="L30" s="28">
        <v>-573</v>
      </c>
      <c r="M30" s="22">
        <v>-20131</v>
      </c>
    </row>
    <row r="31" spans="1:13" ht="11.25">
      <c r="A31" s="6" t="s">
        <v>195</v>
      </c>
      <c r="B31" s="28">
        <v>183</v>
      </c>
      <c r="C31" s="28">
        <v>183</v>
      </c>
      <c r="D31" s="28">
        <v>148</v>
      </c>
      <c r="E31" s="22"/>
      <c r="F31" s="28">
        <v>3010</v>
      </c>
      <c r="G31" s="28">
        <v>3005</v>
      </c>
      <c r="H31" s="28">
        <v>3000</v>
      </c>
      <c r="I31" s="22"/>
      <c r="J31" s="28">
        <v>571</v>
      </c>
      <c r="K31" s="28">
        <v>216</v>
      </c>
      <c r="L31" s="28">
        <v>11</v>
      </c>
      <c r="M31" s="22"/>
    </row>
    <row r="32" spans="1:13" ht="11.25">
      <c r="A32" s="6" t="s">
        <v>196</v>
      </c>
      <c r="B32" s="28">
        <v>-28840</v>
      </c>
      <c r="C32" s="28">
        <v>-21665</v>
      </c>
      <c r="D32" s="28">
        <v>-13994</v>
      </c>
      <c r="E32" s="22">
        <v>-74851</v>
      </c>
      <c r="F32" s="28">
        <v>-62330</v>
      </c>
      <c r="G32" s="28">
        <v>-49610</v>
      </c>
      <c r="H32" s="28">
        <v>-17115</v>
      </c>
      <c r="I32" s="22">
        <v>-88789</v>
      </c>
      <c r="J32" s="28">
        <v>-61586</v>
      </c>
      <c r="K32" s="28">
        <v>-43141</v>
      </c>
      <c r="L32" s="28">
        <v>-24838</v>
      </c>
      <c r="M32" s="22">
        <v>-103735</v>
      </c>
    </row>
    <row r="33" spans="1:13" ht="11.25">
      <c r="A33" s="6" t="s">
        <v>197</v>
      </c>
      <c r="B33" s="28">
        <v>3077</v>
      </c>
      <c r="C33" s="28">
        <v>2961</v>
      </c>
      <c r="D33" s="28">
        <v>2731</v>
      </c>
      <c r="E33" s="22">
        <v>9698</v>
      </c>
      <c r="F33" s="28">
        <v>8743</v>
      </c>
      <c r="G33" s="28">
        <v>4762</v>
      </c>
      <c r="H33" s="28">
        <v>2212</v>
      </c>
      <c r="I33" s="22">
        <v>4877</v>
      </c>
      <c r="J33" s="28">
        <v>3153</v>
      </c>
      <c r="K33" s="28">
        <v>2185</v>
      </c>
      <c r="L33" s="28">
        <v>1130</v>
      </c>
      <c r="M33" s="22">
        <v>6126</v>
      </c>
    </row>
    <row r="34" spans="1:13" ht="11.25">
      <c r="A34" s="6" t="s">
        <v>198</v>
      </c>
      <c r="B34" s="28">
        <v>-3299</v>
      </c>
      <c r="C34" s="28">
        <v>-2956</v>
      </c>
      <c r="D34" s="28">
        <v>-2166</v>
      </c>
      <c r="E34" s="22">
        <v>-8031</v>
      </c>
      <c r="F34" s="28">
        <v>-5375</v>
      </c>
      <c r="G34" s="28">
        <v>-4286</v>
      </c>
      <c r="H34" s="28">
        <v>-1495</v>
      </c>
      <c r="I34" s="22">
        <v>-5199</v>
      </c>
      <c r="J34" s="28">
        <v>-2347</v>
      </c>
      <c r="K34" s="28">
        <v>-1699</v>
      </c>
      <c r="L34" s="28">
        <v>-825</v>
      </c>
      <c r="M34" s="22">
        <v>-8273</v>
      </c>
    </row>
    <row r="35" spans="1:13" ht="11.25">
      <c r="A35" s="6" t="s">
        <v>199</v>
      </c>
      <c r="B35" s="28"/>
      <c r="C35" s="28"/>
      <c r="D35" s="28"/>
      <c r="E35" s="22">
        <v>-3077</v>
      </c>
      <c r="F35" s="28">
        <v>-3077</v>
      </c>
      <c r="G35" s="28">
        <v>-3077</v>
      </c>
      <c r="H35" s="28">
        <v>-3077</v>
      </c>
      <c r="I35" s="22"/>
      <c r="J35" s="28"/>
      <c r="K35" s="28"/>
      <c r="L35" s="28"/>
      <c r="M35" s="22"/>
    </row>
    <row r="36" spans="1:13" ht="11.25">
      <c r="A36" s="6" t="s">
        <v>200</v>
      </c>
      <c r="B36" s="28">
        <v>-631213</v>
      </c>
      <c r="C36" s="28">
        <v>-623251</v>
      </c>
      <c r="D36" s="28">
        <v>-623456</v>
      </c>
      <c r="E36" s="22">
        <v>2505</v>
      </c>
      <c r="F36" s="28"/>
      <c r="G36" s="28"/>
      <c r="H36" s="28"/>
      <c r="I36" s="22">
        <v>-233</v>
      </c>
      <c r="J36" s="28"/>
      <c r="K36" s="28"/>
      <c r="L36" s="28"/>
      <c r="M36" s="22">
        <v>-462</v>
      </c>
    </row>
    <row r="37" spans="1:13" ht="11.25">
      <c r="A37" s="6" t="s">
        <v>40</v>
      </c>
      <c r="B37" s="28">
        <v>-3230</v>
      </c>
      <c r="C37" s="28">
        <v>1254</v>
      </c>
      <c r="D37" s="28">
        <v>1772</v>
      </c>
      <c r="E37" s="22">
        <v>-2962</v>
      </c>
      <c r="F37" s="28">
        <v>-1835</v>
      </c>
      <c r="G37" s="28">
        <v>21</v>
      </c>
      <c r="H37" s="28">
        <v>307</v>
      </c>
      <c r="I37" s="22">
        <v>322</v>
      </c>
      <c r="J37" s="28">
        <v>-4435</v>
      </c>
      <c r="K37" s="28">
        <v>-2993</v>
      </c>
      <c r="L37" s="28">
        <v>-1373</v>
      </c>
      <c r="M37" s="22">
        <v>-1767</v>
      </c>
    </row>
    <row r="38" spans="1:13" ht="12" thickBot="1">
      <c r="A38" s="5" t="s">
        <v>201</v>
      </c>
      <c r="B38" s="29">
        <v>-676180</v>
      </c>
      <c r="C38" s="29">
        <v>-655940</v>
      </c>
      <c r="D38" s="29">
        <v>-647429</v>
      </c>
      <c r="E38" s="23">
        <v>-95808</v>
      </c>
      <c r="F38" s="29">
        <v>-67292</v>
      </c>
      <c r="G38" s="29">
        <v>-54331</v>
      </c>
      <c r="H38" s="29">
        <v>-17281</v>
      </c>
      <c r="I38" s="23">
        <v>-93775</v>
      </c>
      <c r="J38" s="29">
        <v>-66341</v>
      </c>
      <c r="K38" s="29">
        <v>-46536</v>
      </c>
      <c r="L38" s="29">
        <v>-26468</v>
      </c>
      <c r="M38" s="23">
        <v>-114391</v>
      </c>
    </row>
    <row r="39" spans="1:13" ht="12" thickTop="1">
      <c r="A39" s="6" t="s">
        <v>202</v>
      </c>
      <c r="B39" s="28">
        <v>718228</v>
      </c>
      <c r="C39" s="28">
        <v>690788</v>
      </c>
      <c r="D39" s="28">
        <v>700520</v>
      </c>
      <c r="E39" s="22">
        <v>-2164</v>
      </c>
      <c r="F39" s="28">
        <v>-19700</v>
      </c>
      <c r="G39" s="28">
        <v>-11324</v>
      </c>
      <c r="H39" s="28">
        <v>-5903</v>
      </c>
      <c r="I39" s="22">
        <v>-22283</v>
      </c>
      <c r="J39" s="28">
        <v>113597</v>
      </c>
      <c r="K39" s="28">
        <v>32824</v>
      </c>
      <c r="L39" s="28">
        <v>76089</v>
      </c>
      <c r="M39" s="22">
        <v>-7530</v>
      </c>
    </row>
    <row r="40" spans="1:13" ht="11.25">
      <c r="A40" s="6" t="s">
        <v>203</v>
      </c>
      <c r="B40" s="28">
        <v>-35000</v>
      </c>
      <c r="C40" s="28">
        <v>-35000</v>
      </c>
      <c r="D40" s="28">
        <v>-35000</v>
      </c>
      <c r="E40" s="22">
        <v>35000</v>
      </c>
      <c r="F40" s="28">
        <v>92000</v>
      </c>
      <c r="G40" s="28">
        <v>58000</v>
      </c>
      <c r="H40" s="28">
        <v>20000</v>
      </c>
      <c r="I40" s="22">
        <v>-126000</v>
      </c>
      <c r="J40" s="28">
        <v>-126000</v>
      </c>
      <c r="K40" s="28">
        <v>47000</v>
      </c>
      <c r="L40" s="28"/>
      <c r="M40" s="22">
        <v>100000</v>
      </c>
    </row>
    <row r="41" spans="1:13" ht="11.25">
      <c r="A41" s="6" t="s">
        <v>204</v>
      </c>
      <c r="B41" s="28">
        <v>6600</v>
      </c>
      <c r="C41" s="28">
        <v>6600</v>
      </c>
      <c r="D41" s="28">
        <v>3138</v>
      </c>
      <c r="E41" s="22">
        <v>76758</v>
      </c>
      <c r="F41" s="28">
        <v>72100</v>
      </c>
      <c r="G41" s="28">
        <v>39400</v>
      </c>
      <c r="H41" s="28">
        <v>10000</v>
      </c>
      <c r="I41" s="22">
        <v>88580</v>
      </c>
      <c r="J41" s="28">
        <v>52369</v>
      </c>
      <c r="K41" s="28">
        <v>30708</v>
      </c>
      <c r="L41" s="28">
        <v>8608</v>
      </c>
      <c r="M41" s="22">
        <v>105185</v>
      </c>
    </row>
    <row r="42" spans="1:13" ht="11.25">
      <c r="A42" s="6" t="s">
        <v>205</v>
      </c>
      <c r="B42" s="28">
        <v>-12444</v>
      </c>
      <c r="C42" s="28">
        <v>-11576</v>
      </c>
      <c r="D42" s="28">
        <v>-10145</v>
      </c>
      <c r="E42" s="22">
        <v>-43766</v>
      </c>
      <c r="F42" s="28">
        <v>-29651</v>
      </c>
      <c r="G42" s="28">
        <v>-23361</v>
      </c>
      <c r="H42" s="28">
        <v>-7630</v>
      </c>
      <c r="I42" s="22">
        <v>-60154</v>
      </c>
      <c r="J42" s="28">
        <v>-41669</v>
      </c>
      <c r="K42" s="28">
        <v>-31209</v>
      </c>
      <c r="L42" s="28">
        <v>-9880</v>
      </c>
      <c r="M42" s="22">
        <v>-106147</v>
      </c>
    </row>
    <row r="43" spans="1:13" ht="11.25">
      <c r="A43" s="6" t="s">
        <v>206</v>
      </c>
      <c r="B43" s="28"/>
      <c r="C43" s="28"/>
      <c r="D43" s="28"/>
      <c r="E43" s="22"/>
      <c r="F43" s="28"/>
      <c r="G43" s="28"/>
      <c r="H43" s="28"/>
      <c r="I43" s="22">
        <v>20000</v>
      </c>
      <c r="J43" s="28">
        <v>20000</v>
      </c>
      <c r="K43" s="28">
        <v>20000</v>
      </c>
      <c r="L43" s="28">
        <v>20000</v>
      </c>
      <c r="M43" s="22">
        <v>15000</v>
      </c>
    </row>
    <row r="44" spans="1:13" ht="11.25">
      <c r="A44" s="6" t="s">
        <v>207</v>
      </c>
      <c r="B44" s="28">
        <v>-580</v>
      </c>
      <c r="C44" s="28">
        <v>-573</v>
      </c>
      <c r="D44" s="28">
        <v>-567</v>
      </c>
      <c r="E44" s="22">
        <v>-1476</v>
      </c>
      <c r="F44" s="28">
        <v>-1046</v>
      </c>
      <c r="G44" s="28">
        <v>-653</v>
      </c>
      <c r="H44" s="28">
        <v>-309</v>
      </c>
      <c r="I44" s="22">
        <v>-575</v>
      </c>
      <c r="J44" s="28">
        <v>-277</v>
      </c>
      <c r="K44" s="28">
        <v>-125</v>
      </c>
      <c r="L44" s="28">
        <v>-22</v>
      </c>
      <c r="M44" s="22"/>
    </row>
    <row r="45" spans="1:13" ht="11.25">
      <c r="A45" s="6" t="s">
        <v>208</v>
      </c>
      <c r="B45" s="28">
        <v>16232</v>
      </c>
      <c r="C45" s="28">
        <v>13527</v>
      </c>
      <c r="D45" s="28">
        <v>8116</v>
      </c>
      <c r="E45" s="22">
        <v>3116</v>
      </c>
      <c r="F45" s="28">
        <v>3116</v>
      </c>
      <c r="G45" s="28">
        <v>3116</v>
      </c>
      <c r="H45" s="28">
        <v>3116</v>
      </c>
      <c r="I45" s="22"/>
      <c r="J45" s="28"/>
      <c r="K45" s="28"/>
      <c r="L45" s="28"/>
      <c r="M45" s="22"/>
    </row>
    <row r="46" spans="1:13" ht="11.25">
      <c r="A46" s="6" t="s">
        <v>209</v>
      </c>
      <c r="B46" s="28">
        <v>-6960</v>
      </c>
      <c r="C46" s="28">
        <v>-6960</v>
      </c>
      <c r="D46" s="28">
        <v>-6960</v>
      </c>
      <c r="E46" s="22">
        <v>-12515</v>
      </c>
      <c r="F46" s="28">
        <v>-12515</v>
      </c>
      <c r="G46" s="28">
        <v>-5562</v>
      </c>
      <c r="H46" s="28">
        <v>-5562</v>
      </c>
      <c r="I46" s="22">
        <v>-14840</v>
      </c>
      <c r="J46" s="28">
        <v>-14840</v>
      </c>
      <c r="K46" s="28">
        <v>-7420</v>
      </c>
      <c r="L46" s="28">
        <v>-7420</v>
      </c>
      <c r="M46" s="22">
        <v>-14841</v>
      </c>
    </row>
    <row r="47" spans="1:13" ht="11.25">
      <c r="A47" s="6" t="s">
        <v>210</v>
      </c>
      <c r="B47" s="28">
        <v>-7199</v>
      </c>
      <c r="C47" s="28">
        <v>-4466</v>
      </c>
      <c r="D47" s="28">
        <v>-812</v>
      </c>
      <c r="E47" s="22">
        <v>-6012</v>
      </c>
      <c r="F47" s="28">
        <v>-850</v>
      </c>
      <c r="G47" s="28">
        <v>-850</v>
      </c>
      <c r="H47" s="28">
        <v>-568</v>
      </c>
      <c r="I47" s="22">
        <v>-11730</v>
      </c>
      <c r="J47" s="28">
        <v>-11671</v>
      </c>
      <c r="K47" s="28">
        <v>-9895</v>
      </c>
      <c r="L47" s="28">
        <v>-6285</v>
      </c>
      <c r="M47" s="22">
        <v>-18448</v>
      </c>
    </row>
    <row r="48" spans="1:13" ht="11.25">
      <c r="A48" s="6" t="s">
        <v>40</v>
      </c>
      <c r="B48" s="28">
        <v>1387</v>
      </c>
      <c r="C48" s="28"/>
      <c r="D48" s="28"/>
      <c r="E48" s="22">
        <v>-74</v>
      </c>
      <c r="F48" s="28">
        <v>-46</v>
      </c>
      <c r="G48" s="28">
        <v>-14</v>
      </c>
      <c r="H48" s="28">
        <v>-9</v>
      </c>
      <c r="I48" s="22">
        <v>-218</v>
      </c>
      <c r="J48" s="28">
        <v>-211</v>
      </c>
      <c r="K48" s="28">
        <v>-42</v>
      </c>
      <c r="L48" s="28">
        <v>-13</v>
      </c>
      <c r="M48" s="22">
        <v>-335</v>
      </c>
    </row>
    <row r="49" spans="1:13" ht="12" thickBot="1">
      <c r="A49" s="5" t="s">
        <v>211</v>
      </c>
      <c r="B49" s="29">
        <v>680264</v>
      </c>
      <c r="C49" s="29">
        <v>652340</v>
      </c>
      <c r="D49" s="29">
        <v>658290</v>
      </c>
      <c r="E49" s="23">
        <v>51111</v>
      </c>
      <c r="F49" s="29">
        <v>103408</v>
      </c>
      <c r="G49" s="29">
        <v>58752</v>
      </c>
      <c r="H49" s="29">
        <v>13135</v>
      </c>
      <c r="I49" s="23">
        <v>-124280</v>
      </c>
      <c r="J49" s="29">
        <v>-8702</v>
      </c>
      <c r="K49" s="29">
        <v>81841</v>
      </c>
      <c r="L49" s="29">
        <v>81077</v>
      </c>
      <c r="M49" s="23">
        <v>74418</v>
      </c>
    </row>
    <row r="50" spans="1:13" ht="12" thickTop="1">
      <c r="A50" s="7" t="s">
        <v>212</v>
      </c>
      <c r="B50" s="28">
        <v>-1000</v>
      </c>
      <c r="C50" s="28">
        <v>-734</v>
      </c>
      <c r="D50" s="28">
        <v>446</v>
      </c>
      <c r="E50" s="22">
        <v>299</v>
      </c>
      <c r="F50" s="28">
        <v>130</v>
      </c>
      <c r="G50" s="28">
        <v>786</v>
      </c>
      <c r="H50" s="28">
        <v>1198</v>
      </c>
      <c r="I50" s="22">
        <v>-3958</v>
      </c>
      <c r="J50" s="28">
        <v>-1034</v>
      </c>
      <c r="K50" s="28">
        <v>-1251</v>
      </c>
      <c r="L50" s="28">
        <v>-2463</v>
      </c>
      <c r="M50" s="22">
        <v>432</v>
      </c>
    </row>
    <row r="51" spans="1:13" ht="11.25">
      <c r="A51" s="7" t="s">
        <v>213</v>
      </c>
      <c r="B51" s="28">
        <v>-4868</v>
      </c>
      <c r="C51" s="28">
        <v>-3607</v>
      </c>
      <c r="D51" s="28">
        <v>-4366</v>
      </c>
      <c r="E51" s="22">
        <v>-34706</v>
      </c>
      <c r="F51" s="28">
        <v>-42022</v>
      </c>
      <c r="G51" s="28">
        <v>-54671</v>
      </c>
      <c r="H51" s="28">
        <v>-39434</v>
      </c>
      <c r="I51" s="22">
        <v>53055</v>
      </c>
      <c r="J51" s="28">
        <v>6102</v>
      </c>
      <c r="K51" s="28">
        <v>-2012</v>
      </c>
      <c r="L51" s="28">
        <v>6323</v>
      </c>
      <c r="M51" s="22">
        <v>17289</v>
      </c>
    </row>
    <row r="52" spans="1:13" ht="11.25">
      <c r="A52" s="7" t="s">
        <v>214</v>
      </c>
      <c r="B52" s="28">
        <v>85224</v>
      </c>
      <c r="C52" s="28">
        <v>85224</v>
      </c>
      <c r="D52" s="28">
        <v>85224</v>
      </c>
      <c r="E52" s="22">
        <v>116986</v>
      </c>
      <c r="F52" s="28">
        <v>116986</v>
      </c>
      <c r="G52" s="28">
        <v>116986</v>
      </c>
      <c r="H52" s="28">
        <v>116986</v>
      </c>
      <c r="I52" s="22">
        <v>62621</v>
      </c>
      <c r="J52" s="28">
        <v>62621</v>
      </c>
      <c r="K52" s="28">
        <v>62621</v>
      </c>
      <c r="L52" s="28">
        <v>62621</v>
      </c>
      <c r="M52" s="22">
        <v>45249</v>
      </c>
    </row>
    <row r="53" spans="1:13" ht="11.25">
      <c r="A53" s="7" t="s">
        <v>215</v>
      </c>
      <c r="B53" s="28"/>
      <c r="C53" s="28"/>
      <c r="D53" s="28"/>
      <c r="E53" s="22">
        <v>17</v>
      </c>
      <c r="F53" s="28">
        <v>17</v>
      </c>
      <c r="G53" s="28">
        <v>17</v>
      </c>
      <c r="H53" s="28">
        <v>17</v>
      </c>
      <c r="I53" s="22">
        <v>1131</v>
      </c>
      <c r="J53" s="28">
        <v>1131</v>
      </c>
      <c r="K53" s="28">
        <v>1131</v>
      </c>
      <c r="L53" s="28">
        <v>1131</v>
      </c>
      <c r="M53" s="22">
        <v>80</v>
      </c>
    </row>
    <row r="54" spans="1:13" ht="11.25">
      <c r="A54" s="7" t="s">
        <v>216</v>
      </c>
      <c r="B54" s="28">
        <v>-2</v>
      </c>
      <c r="C54" s="28"/>
      <c r="D54" s="28"/>
      <c r="E54" s="22">
        <v>2808</v>
      </c>
      <c r="F54" s="28">
        <v>2808</v>
      </c>
      <c r="G54" s="28"/>
      <c r="H54" s="28">
        <v>2808</v>
      </c>
      <c r="I54" s="22"/>
      <c r="J54" s="28"/>
      <c r="K54" s="28"/>
      <c r="L54" s="28"/>
      <c r="M54" s="22"/>
    </row>
    <row r="55" spans="1:13" ht="11.25">
      <c r="A55" s="7" t="s">
        <v>217</v>
      </c>
      <c r="B55" s="28">
        <v>6</v>
      </c>
      <c r="C55" s="28">
        <v>6</v>
      </c>
      <c r="D55" s="28">
        <v>6</v>
      </c>
      <c r="E55" s="22">
        <v>119</v>
      </c>
      <c r="F55" s="28">
        <v>34</v>
      </c>
      <c r="G55" s="28">
        <v>34</v>
      </c>
      <c r="H55" s="28">
        <v>34</v>
      </c>
      <c r="I55" s="22">
        <v>179</v>
      </c>
      <c r="J55" s="28">
        <v>179</v>
      </c>
      <c r="K55" s="28">
        <v>179</v>
      </c>
      <c r="L55" s="28">
        <v>179</v>
      </c>
      <c r="M55" s="22">
        <v>3</v>
      </c>
    </row>
    <row r="56" spans="1:13" ht="11.25">
      <c r="A56" s="7" t="s">
        <v>0</v>
      </c>
      <c r="B56" s="28">
        <v>-58456</v>
      </c>
      <c r="C56" s="28">
        <v>-58456</v>
      </c>
      <c r="D56" s="28"/>
      <c r="E56" s="22"/>
      <c r="F56" s="28"/>
      <c r="G56" s="28"/>
      <c r="H56" s="28"/>
      <c r="I56" s="22"/>
      <c r="J56" s="28"/>
      <c r="K56" s="28"/>
      <c r="L56" s="28"/>
      <c r="M56" s="22"/>
    </row>
    <row r="57" spans="1:13" ht="12" thickBot="1">
      <c r="A57" s="7" t="s">
        <v>214</v>
      </c>
      <c r="B57" s="28">
        <v>21904</v>
      </c>
      <c r="C57" s="28">
        <v>23165</v>
      </c>
      <c r="D57" s="28">
        <v>80864</v>
      </c>
      <c r="E57" s="22">
        <v>85224</v>
      </c>
      <c r="F57" s="28">
        <v>77823</v>
      </c>
      <c r="G57" s="28">
        <v>65174</v>
      </c>
      <c r="H57" s="28">
        <v>80411</v>
      </c>
      <c r="I57" s="22">
        <v>116986</v>
      </c>
      <c r="J57" s="28">
        <v>70033</v>
      </c>
      <c r="K57" s="28">
        <v>61919</v>
      </c>
      <c r="L57" s="28">
        <v>70254</v>
      </c>
      <c r="M57" s="22">
        <v>62621</v>
      </c>
    </row>
    <row r="58" spans="1:13" ht="12" thickTop="1">
      <c r="A58" s="8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</row>
    <row r="60" ht="11.25">
      <c r="A60" s="20" t="s">
        <v>107</v>
      </c>
    </row>
    <row r="61" ht="11.25">
      <c r="A61" s="20" t="s">
        <v>108</v>
      </c>
    </row>
  </sheetData>
  <mergeCells count="1">
    <mergeCell ref="B6:M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2:M61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13" width="17.83203125" style="0" customWidth="1"/>
  </cols>
  <sheetData>
    <row r="1" ht="12" thickBot="1"/>
    <row r="2" spans="1:13" ht="12" thickTop="1">
      <c r="A2" s="10" t="s">
        <v>103</v>
      </c>
      <c r="B2" s="14">
        <v>5016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12" thickBot="1">
      <c r="A3" s="11" t="s">
        <v>104</v>
      </c>
      <c r="B3" s="1" t="s">
        <v>105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" thickTop="1">
      <c r="A4" s="10" t="s">
        <v>20</v>
      </c>
      <c r="B4" s="15" t="str">
        <f>HYPERLINK("http://www.kabupro.jp/mark/20110214/S0007RJG.htm","四半期報告書")</f>
        <v>四半期報告書</v>
      </c>
      <c r="C4" s="15" t="str">
        <f>HYPERLINK("http://www.kabupro.jp/mark/20101112/S00076GK.htm","四半期報告書")</f>
        <v>四半期報告書</v>
      </c>
      <c r="D4" s="15" t="str">
        <f>HYPERLINK("http://www.kabupro.jp/mark/20100813/S0006LWJ.htm","四半期報告書")</f>
        <v>四半期報告書</v>
      </c>
      <c r="E4" s="15" t="str">
        <f>HYPERLINK("http://www.kabupro.jp/mark/20110214/S0007RJG.htm","四半期報告書")</f>
        <v>四半期報告書</v>
      </c>
      <c r="F4" s="15" t="str">
        <f>HYPERLINK("http://www.kabupro.jp/mark/20100212/S00054L2.htm","四半期報告書")</f>
        <v>四半期報告書</v>
      </c>
      <c r="G4" s="15" t="str">
        <f>HYPERLINK("http://www.kabupro.jp/mark/20091113/S0004K8F.htm","四半期報告書")</f>
        <v>四半期報告書</v>
      </c>
      <c r="H4" s="15" t="str">
        <f>HYPERLINK("http://www.kabupro.jp/mark/20090813/S0003WN3.htm","四半期報告書")</f>
        <v>四半期報告書</v>
      </c>
      <c r="I4" s="15" t="str">
        <f>HYPERLINK("http://www.kabupro.jp/mark/20100628/S0005YXZ.htm","有価証券報告書")</f>
        <v>有価証券報告書</v>
      </c>
      <c r="J4" s="15" t="str">
        <f>HYPERLINK("http://www.kabupro.jp/mark/20090213/S0002F75.htm","四半期報告書")</f>
        <v>四半期報告書</v>
      </c>
      <c r="K4" s="15" t="str">
        <f>HYPERLINK("http://www.kabupro.jp/mark/20081113/S0001QZR.htm","四半期報告書")</f>
        <v>四半期報告書</v>
      </c>
      <c r="L4" s="15" t="str">
        <f>HYPERLINK("http://www.kabupro.jp/mark/20080813/S00014QW.htm","四半期報告書")</f>
        <v>四半期報告書</v>
      </c>
      <c r="M4" s="15" t="str">
        <f>HYPERLINK("http://www.kabupro.jp/mark/20090625/S0003C91.htm","有価証券報告書")</f>
        <v>有価証券報告書</v>
      </c>
    </row>
    <row r="5" spans="1:13" ht="12" thickBot="1">
      <c r="A5" s="11" t="s">
        <v>21</v>
      </c>
      <c r="B5" s="1" t="s">
        <v>146</v>
      </c>
      <c r="C5" s="1" t="s">
        <v>149</v>
      </c>
      <c r="D5" s="1" t="s">
        <v>151</v>
      </c>
      <c r="E5" s="1" t="s">
        <v>146</v>
      </c>
      <c r="F5" s="1" t="s">
        <v>153</v>
      </c>
      <c r="G5" s="1" t="s">
        <v>155</v>
      </c>
      <c r="H5" s="1" t="s">
        <v>157</v>
      </c>
      <c r="I5" s="1" t="s">
        <v>27</v>
      </c>
      <c r="J5" s="1" t="s">
        <v>159</v>
      </c>
      <c r="K5" s="1" t="s">
        <v>161</v>
      </c>
      <c r="L5" s="1" t="s">
        <v>163</v>
      </c>
      <c r="M5" s="1" t="s">
        <v>31</v>
      </c>
    </row>
    <row r="6" spans="1:13" ht="12.75" thickBot="1" thickTop="1">
      <c r="A6" s="10" t="s">
        <v>22</v>
      </c>
      <c r="B6" s="18" t="s">
        <v>175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ht="12" thickTop="1">
      <c r="A7" s="12" t="s">
        <v>23</v>
      </c>
      <c r="B7" s="14" t="s">
        <v>147</v>
      </c>
      <c r="C7" s="14" t="s">
        <v>147</v>
      </c>
      <c r="D7" s="14" t="s">
        <v>147</v>
      </c>
      <c r="E7" s="16" t="s">
        <v>28</v>
      </c>
      <c r="F7" s="14" t="s">
        <v>147</v>
      </c>
      <c r="G7" s="14" t="s">
        <v>147</v>
      </c>
      <c r="H7" s="14" t="s">
        <v>147</v>
      </c>
      <c r="I7" s="16" t="s">
        <v>28</v>
      </c>
      <c r="J7" s="14" t="s">
        <v>147</v>
      </c>
      <c r="K7" s="14" t="s">
        <v>147</v>
      </c>
      <c r="L7" s="14" t="s">
        <v>147</v>
      </c>
      <c r="M7" s="16" t="s">
        <v>28</v>
      </c>
    </row>
    <row r="8" spans="1:13" ht="11.25">
      <c r="A8" s="13" t="s">
        <v>24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</row>
    <row r="9" spans="1:13" ht="11.25">
      <c r="A9" s="13" t="s">
        <v>25</v>
      </c>
      <c r="B9" s="1" t="s">
        <v>148</v>
      </c>
      <c r="C9" s="1" t="s">
        <v>150</v>
      </c>
      <c r="D9" s="1" t="s">
        <v>152</v>
      </c>
      <c r="E9" s="17" t="s">
        <v>29</v>
      </c>
      <c r="F9" s="1" t="s">
        <v>154</v>
      </c>
      <c r="G9" s="1" t="s">
        <v>156</v>
      </c>
      <c r="H9" s="1" t="s">
        <v>158</v>
      </c>
      <c r="I9" s="17" t="s">
        <v>30</v>
      </c>
      <c r="J9" s="1" t="s">
        <v>160</v>
      </c>
      <c r="K9" s="1" t="s">
        <v>162</v>
      </c>
      <c r="L9" s="1" t="s">
        <v>164</v>
      </c>
      <c r="M9" s="17" t="s">
        <v>32</v>
      </c>
    </row>
    <row r="10" spans="1:13" ht="12" thickBot="1">
      <c r="A10" s="13" t="s">
        <v>26</v>
      </c>
      <c r="B10" s="1" t="s">
        <v>34</v>
      </c>
      <c r="C10" s="1" t="s">
        <v>34</v>
      </c>
      <c r="D10" s="1" t="s">
        <v>34</v>
      </c>
      <c r="E10" s="17" t="s">
        <v>34</v>
      </c>
      <c r="F10" s="1" t="s">
        <v>34</v>
      </c>
      <c r="G10" s="1" t="s">
        <v>34</v>
      </c>
      <c r="H10" s="1" t="s">
        <v>34</v>
      </c>
      <c r="I10" s="17" t="s">
        <v>34</v>
      </c>
      <c r="J10" s="1" t="s">
        <v>34</v>
      </c>
      <c r="K10" s="1" t="s">
        <v>34</v>
      </c>
      <c r="L10" s="1" t="s">
        <v>34</v>
      </c>
      <c r="M10" s="17" t="s">
        <v>34</v>
      </c>
    </row>
    <row r="11" spans="1:13" ht="12" thickTop="1">
      <c r="A11" s="9" t="s">
        <v>33</v>
      </c>
      <c r="B11" s="27">
        <v>26320</v>
      </c>
      <c r="C11" s="27">
        <v>24837</v>
      </c>
      <c r="D11" s="27">
        <v>81647</v>
      </c>
      <c r="E11" s="21">
        <v>86916</v>
      </c>
      <c r="F11" s="27">
        <v>78517</v>
      </c>
      <c r="G11" s="27">
        <v>66930</v>
      </c>
      <c r="H11" s="27">
        <v>81961</v>
      </c>
      <c r="I11" s="21">
        <v>118840</v>
      </c>
      <c r="J11" s="27">
        <v>72261</v>
      </c>
      <c r="K11" s="27">
        <v>64046</v>
      </c>
      <c r="L11" s="27">
        <v>70855</v>
      </c>
      <c r="M11" s="21">
        <v>63807</v>
      </c>
    </row>
    <row r="12" spans="1:13" ht="11.25">
      <c r="A12" s="2" t="s">
        <v>165</v>
      </c>
      <c r="B12" s="28">
        <v>100496</v>
      </c>
      <c r="C12" s="28">
        <v>99240</v>
      </c>
      <c r="D12" s="28">
        <v>314063</v>
      </c>
      <c r="E12" s="22">
        <v>346115</v>
      </c>
      <c r="F12" s="28">
        <v>341590</v>
      </c>
      <c r="G12" s="28">
        <v>289529</v>
      </c>
      <c r="H12" s="28">
        <v>253295</v>
      </c>
      <c r="I12" s="22">
        <v>233130</v>
      </c>
      <c r="J12" s="28">
        <v>330919</v>
      </c>
      <c r="K12" s="28">
        <v>423805</v>
      </c>
      <c r="L12" s="28">
        <v>416403</v>
      </c>
      <c r="M12" s="22">
        <v>420069</v>
      </c>
    </row>
    <row r="13" spans="1:13" ht="11.25">
      <c r="A13" s="2" t="s">
        <v>166</v>
      </c>
      <c r="B13" s="28">
        <v>227472</v>
      </c>
      <c r="C13" s="28">
        <v>189938</v>
      </c>
      <c r="D13" s="28">
        <v>455522</v>
      </c>
      <c r="E13" s="22">
        <v>443435</v>
      </c>
      <c r="F13" s="28">
        <v>447629</v>
      </c>
      <c r="G13" s="28">
        <v>433193</v>
      </c>
      <c r="H13" s="28">
        <v>398832</v>
      </c>
      <c r="I13" s="22">
        <v>339367</v>
      </c>
      <c r="J13" s="28">
        <v>388219</v>
      </c>
      <c r="K13" s="28">
        <v>712084</v>
      </c>
      <c r="L13" s="28">
        <v>731754</v>
      </c>
      <c r="M13" s="22">
        <v>562893</v>
      </c>
    </row>
    <row r="14" spans="1:13" ht="11.25">
      <c r="A14" s="2" t="s">
        <v>40</v>
      </c>
      <c r="B14" s="28">
        <v>49204</v>
      </c>
      <c r="C14" s="28">
        <v>40198</v>
      </c>
      <c r="D14" s="28">
        <v>142056</v>
      </c>
      <c r="E14" s="22">
        <v>70273</v>
      </c>
      <c r="F14" s="28">
        <v>69419</v>
      </c>
      <c r="G14" s="28">
        <v>66214</v>
      </c>
      <c r="H14" s="28">
        <v>87034</v>
      </c>
      <c r="I14" s="22">
        <v>80404</v>
      </c>
      <c r="J14" s="28">
        <v>166260</v>
      </c>
      <c r="K14" s="28">
        <v>82040</v>
      </c>
      <c r="L14" s="28">
        <v>90708</v>
      </c>
      <c r="M14" s="22">
        <v>111472</v>
      </c>
    </row>
    <row r="15" spans="1:13" ht="11.25">
      <c r="A15" s="2" t="s">
        <v>167</v>
      </c>
      <c r="B15" s="28">
        <v>-419</v>
      </c>
      <c r="C15" s="28">
        <v>-725</v>
      </c>
      <c r="D15" s="28">
        <v>-1110</v>
      </c>
      <c r="E15" s="22">
        <v>-1279</v>
      </c>
      <c r="F15" s="28">
        <v>-1657</v>
      </c>
      <c r="G15" s="28">
        <v>-1746</v>
      </c>
      <c r="H15" s="28">
        <v>-1623</v>
      </c>
      <c r="I15" s="22">
        <v>-1502</v>
      </c>
      <c r="J15" s="28">
        <v>-988</v>
      </c>
      <c r="K15" s="28">
        <v>-1190</v>
      </c>
      <c r="L15" s="28">
        <v>-1008</v>
      </c>
      <c r="M15" s="22">
        <v>-1083</v>
      </c>
    </row>
    <row r="16" spans="1:13" ht="11.25">
      <c r="A16" s="2" t="s">
        <v>42</v>
      </c>
      <c r="B16" s="28">
        <v>403073</v>
      </c>
      <c r="C16" s="28">
        <v>353488</v>
      </c>
      <c r="D16" s="28">
        <v>1618680</v>
      </c>
      <c r="E16" s="22">
        <v>945460</v>
      </c>
      <c r="F16" s="28">
        <v>935498</v>
      </c>
      <c r="G16" s="28">
        <v>854120</v>
      </c>
      <c r="H16" s="28">
        <v>819499</v>
      </c>
      <c r="I16" s="22">
        <v>792082</v>
      </c>
      <c r="J16" s="28">
        <v>956671</v>
      </c>
      <c r="K16" s="28">
        <v>1280785</v>
      </c>
      <c r="L16" s="28">
        <v>1308712</v>
      </c>
      <c r="M16" s="22">
        <v>1157158</v>
      </c>
    </row>
    <row r="17" spans="1:13" ht="11.25">
      <c r="A17" s="3" t="s">
        <v>168</v>
      </c>
      <c r="B17" s="28">
        <v>81289</v>
      </c>
      <c r="C17" s="28">
        <v>84512</v>
      </c>
      <c r="D17" s="28">
        <v>253319</v>
      </c>
      <c r="E17" s="22">
        <v>230625</v>
      </c>
      <c r="F17" s="28">
        <v>238186</v>
      </c>
      <c r="G17" s="28">
        <v>239253</v>
      </c>
      <c r="H17" s="28">
        <v>238208</v>
      </c>
      <c r="I17" s="22">
        <v>244020</v>
      </c>
      <c r="J17" s="28">
        <v>243389</v>
      </c>
      <c r="K17" s="28">
        <v>250763</v>
      </c>
      <c r="L17" s="28">
        <v>248737</v>
      </c>
      <c r="M17" s="22">
        <v>243490</v>
      </c>
    </row>
    <row r="18" spans="1:13" ht="11.25">
      <c r="A18" s="3" t="s">
        <v>54</v>
      </c>
      <c r="B18" s="28">
        <v>25530</v>
      </c>
      <c r="C18" s="28">
        <v>24149</v>
      </c>
      <c r="D18" s="28">
        <v>276611</v>
      </c>
      <c r="E18" s="22">
        <v>278354</v>
      </c>
      <c r="F18" s="28">
        <v>279535</v>
      </c>
      <c r="G18" s="28">
        <v>281391</v>
      </c>
      <c r="H18" s="28">
        <v>282288</v>
      </c>
      <c r="I18" s="22">
        <v>283184</v>
      </c>
      <c r="J18" s="28">
        <v>285739</v>
      </c>
      <c r="K18" s="28">
        <v>287072</v>
      </c>
      <c r="L18" s="28">
        <v>289017</v>
      </c>
      <c r="M18" s="22">
        <v>277826</v>
      </c>
    </row>
    <row r="19" spans="1:13" ht="11.25">
      <c r="A19" s="3" t="s">
        <v>56</v>
      </c>
      <c r="B19" s="28">
        <v>14630</v>
      </c>
      <c r="C19" s="28">
        <v>10518</v>
      </c>
      <c r="D19" s="28"/>
      <c r="E19" s="22">
        <v>58464</v>
      </c>
      <c r="F19" s="28">
        <v>53900</v>
      </c>
      <c r="G19" s="28">
        <v>56875</v>
      </c>
      <c r="H19" s="28">
        <v>44635</v>
      </c>
      <c r="I19" s="22">
        <v>41465</v>
      </c>
      <c r="J19" s="28">
        <v>39255</v>
      </c>
      <c r="K19" s="28">
        <v>35189</v>
      </c>
      <c r="L19" s="28">
        <v>35875</v>
      </c>
      <c r="M19" s="22">
        <v>11558</v>
      </c>
    </row>
    <row r="20" spans="1:13" ht="11.25">
      <c r="A20" s="3" t="s">
        <v>169</v>
      </c>
      <c r="B20" s="28">
        <v>51165</v>
      </c>
      <c r="C20" s="28">
        <v>51720</v>
      </c>
      <c r="D20" s="28">
        <v>192216</v>
      </c>
      <c r="E20" s="22">
        <v>163462</v>
      </c>
      <c r="F20" s="28">
        <v>165909</v>
      </c>
      <c r="G20" s="28">
        <v>167552</v>
      </c>
      <c r="H20" s="28">
        <v>167943</v>
      </c>
      <c r="I20" s="22"/>
      <c r="J20" s="28">
        <v>159540</v>
      </c>
      <c r="K20" s="28">
        <v>159942</v>
      </c>
      <c r="L20" s="28">
        <v>159605</v>
      </c>
      <c r="M20" s="22"/>
    </row>
    <row r="21" spans="1:13" ht="11.25">
      <c r="A21" s="3" t="s">
        <v>57</v>
      </c>
      <c r="B21" s="28">
        <v>172614</v>
      </c>
      <c r="C21" s="28">
        <v>170899</v>
      </c>
      <c r="D21" s="28">
        <v>722146</v>
      </c>
      <c r="E21" s="22">
        <v>730905</v>
      </c>
      <c r="F21" s="28">
        <v>737530</v>
      </c>
      <c r="G21" s="28">
        <v>745071</v>
      </c>
      <c r="H21" s="28">
        <v>733074</v>
      </c>
      <c r="I21" s="22">
        <v>734802</v>
      </c>
      <c r="J21" s="28">
        <v>727923</v>
      </c>
      <c r="K21" s="28">
        <v>732966</v>
      </c>
      <c r="L21" s="28">
        <v>733234</v>
      </c>
      <c r="M21" s="22">
        <v>685727</v>
      </c>
    </row>
    <row r="22" spans="1:13" ht="11.25">
      <c r="A22" s="2" t="s">
        <v>59</v>
      </c>
      <c r="B22" s="28">
        <v>31254</v>
      </c>
      <c r="C22" s="28">
        <v>33132</v>
      </c>
      <c r="D22" s="28">
        <v>77934</v>
      </c>
      <c r="E22" s="22">
        <v>77898</v>
      </c>
      <c r="F22" s="28">
        <v>78534</v>
      </c>
      <c r="G22" s="28">
        <v>82071</v>
      </c>
      <c r="H22" s="28">
        <v>83002</v>
      </c>
      <c r="I22" s="22">
        <v>78228</v>
      </c>
      <c r="J22" s="28">
        <v>81451</v>
      </c>
      <c r="K22" s="28">
        <v>85448</v>
      </c>
      <c r="L22" s="28">
        <v>87083</v>
      </c>
      <c r="M22" s="22">
        <v>89897</v>
      </c>
    </row>
    <row r="23" spans="1:13" ht="11.25">
      <c r="A23" s="3" t="s">
        <v>60</v>
      </c>
      <c r="B23" s="28">
        <v>129376</v>
      </c>
      <c r="C23" s="28">
        <v>124568</v>
      </c>
      <c r="D23" s="28">
        <v>233104</v>
      </c>
      <c r="E23" s="22">
        <v>212084</v>
      </c>
      <c r="F23" s="28">
        <v>217649</v>
      </c>
      <c r="G23" s="28">
        <v>213192</v>
      </c>
      <c r="H23" s="28">
        <v>202240</v>
      </c>
      <c r="I23" s="22">
        <v>189284</v>
      </c>
      <c r="J23" s="28">
        <v>223629</v>
      </c>
      <c r="K23" s="28">
        <v>243170</v>
      </c>
      <c r="L23" s="28">
        <v>244264</v>
      </c>
      <c r="M23" s="22">
        <v>274977</v>
      </c>
    </row>
    <row r="24" spans="1:13" ht="11.25">
      <c r="A24" s="3" t="s">
        <v>40</v>
      </c>
      <c r="B24" s="28">
        <v>34541</v>
      </c>
      <c r="C24" s="28">
        <v>34076</v>
      </c>
      <c r="D24" s="28">
        <v>87035</v>
      </c>
      <c r="E24" s="22">
        <v>102804</v>
      </c>
      <c r="F24" s="28">
        <v>98559</v>
      </c>
      <c r="G24" s="28">
        <v>94950</v>
      </c>
      <c r="H24" s="28">
        <v>93328</v>
      </c>
      <c r="I24" s="22">
        <v>29138</v>
      </c>
      <c r="J24" s="28">
        <v>82055</v>
      </c>
      <c r="K24" s="28">
        <v>42978</v>
      </c>
      <c r="L24" s="28">
        <v>45508</v>
      </c>
      <c r="M24" s="22">
        <v>31143</v>
      </c>
    </row>
    <row r="25" spans="1:13" ht="11.25">
      <c r="A25" s="3" t="s">
        <v>167</v>
      </c>
      <c r="B25" s="28">
        <v>-255</v>
      </c>
      <c r="C25" s="28">
        <v>-79</v>
      </c>
      <c r="D25" s="28">
        <v>-1514</v>
      </c>
      <c r="E25" s="22">
        <v>-1644</v>
      </c>
      <c r="F25" s="28">
        <v>-1635</v>
      </c>
      <c r="G25" s="28">
        <v>-1664</v>
      </c>
      <c r="H25" s="28">
        <v>-1600</v>
      </c>
      <c r="I25" s="22">
        <v>-1609</v>
      </c>
      <c r="J25" s="28">
        <v>-1615</v>
      </c>
      <c r="K25" s="28">
        <v>-1437</v>
      </c>
      <c r="L25" s="28">
        <v>-1040</v>
      </c>
      <c r="M25" s="22">
        <v>-976</v>
      </c>
    </row>
    <row r="26" spans="1:13" ht="11.25">
      <c r="A26" s="3" t="s">
        <v>67</v>
      </c>
      <c r="B26" s="28">
        <v>163662</v>
      </c>
      <c r="C26" s="28">
        <v>158565</v>
      </c>
      <c r="D26" s="28">
        <v>771653</v>
      </c>
      <c r="E26" s="22">
        <v>313244</v>
      </c>
      <c r="F26" s="28">
        <v>314573</v>
      </c>
      <c r="G26" s="28">
        <v>306478</v>
      </c>
      <c r="H26" s="28">
        <v>293968</v>
      </c>
      <c r="I26" s="22">
        <v>280971</v>
      </c>
      <c r="J26" s="28">
        <v>304069</v>
      </c>
      <c r="K26" s="28">
        <v>284711</v>
      </c>
      <c r="L26" s="28">
        <v>288732</v>
      </c>
      <c r="M26" s="22">
        <v>318426</v>
      </c>
    </row>
    <row r="27" spans="1:13" ht="11.25">
      <c r="A27" s="2" t="s">
        <v>68</v>
      </c>
      <c r="B27" s="28">
        <v>367530</v>
      </c>
      <c r="C27" s="28">
        <v>362596</v>
      </c>
      <c r="D27" s="28">
        <v>1571733</v>
      </c>
      <c r="E27" s="22">
        <v>1122047</v>
      </c>
      <c r="F27" s="28">
        <v>1130637</v>
      </c>
      <c r="G27" s="28">
        <v>1133620</v>
      </c>
      <c r="H27" s="28">
        <v>1110044</v>
      </c>
      <c r="I27" s="22">
        <v>1094001</v>
      </c>
      <c r="J27" s="28">
        <v>1113443</v>
      </c>
      <c r="K27" s="28">
        <v>1103125</v>
      </c>
      <c r="L27" s="28">
        <v>1109049</v>
      </c>
      <c r="M27" s="22">
        <v>1094050</v>
      </c>
    </row>
    <row r="28" spans="1:13" ht="12" thickBot="1">
      <c r="A28" s="5" t="s">
        <v>69</v>
      </c>
      <c r="B28" s="29">
        <v>770603</v>
      </c>
      <c r="C28" s="29">
        <v>716084</v>
      </c>
      <c r="D28" s="29">
        <v>3190413</v>
      </c>
      <c r="E28" s="23">
        <v>2067507</v>
      </c>
      <c r="F28" s="29">
        <v>2066135</v>
      </c>
      <c r="G28" s="29">
        <v>1987740</v>
      </c>
      <c r="H28" s="29">
        <v>1929543</v>
      </c>
      <c r="I28" s="23">
        <v>1886083</v>
      </c>
      <c r="J28" s="29">
        <v>2070114</v>
      </c>
      <c r="K28" s="29">
        <v>2383910</v>
      </c>
      <c r="L28" s="29">
        <v>2417761</v>
      </c>
      <c r="M28" s="23">
        <v>2251208</v>
      </c>
    </row>
    <row r="29" spans="1:13" ht="12" thickTop="1">
      <c r="A29" s="2" t="s">
        <v>170</v>
      </c>
      <c r="B29" s="28">
        <v>69708</v>
      </c>
      <c r="C29" s="28">
        <v>57342</v>
      </c>
      <c r="D29" s="28">
        <v>214481</v>
      </c>
      <c r="E29" s="22">
        <v>252568</v>
      </c>
      <c r="F29" s="28">
        <v>213680</v>
      </c>
      <c r="G29" s="28">
        <v>214045</v>
      </c>
      <c r="H29" s="28">
        <v>209988</v>
      </c>
      <c r="I29" s="22">
        <v>186455</v>
      </c>
      <c r="J29" s="28">
        <v>167710</v>
      </c>
      <c r="K29" s="28">
        <v>295475</v>
      </c>
      <c r="L29" s="28">
        <v>373560</v>
      </c>
      <c r="M29" s="22">
        <v>314828</v>
      </c>
    </row>
    <row r="30" spans="1:13" ht="11.25">
      <c r="A30" s="2" t="s">
        <v>71</v>
      </c>
      <c r="B30" s="28">
        <v>151450</v>
      </c>
      <c r="C30" s="28">
        <v>125241</v>
      </c>
      <c r="D30" s="28">
        <v>1132866</v>
      </c>
      <c r="E30" s="22">
        <v>401496</v>
      </c>
      <c r="F30" s="28">
        <v>362540</v>
      </c>
      <c r="G30" s="28">
        <v>370385</v>
      </c>
      <c r="H30" s="28">
        <v>362319</v>
      </c>
      <c r="I30" s="22">
        <v>361942</v>
      </c>
      <c r="J30" s="28">
        <v>528875</v>
      </c>
      <c r="K30" s="28">
        <v>429090</v>
      </c>
      <c r="L30" s="28">
        <v>475378</v>
      </c>
      <c r="M30" s="22">
        <v>404174</v>
      </c>
    </row>
    <row r="31" spans="1:13" ht="11.25">
      <c r="A31" s="2" t="s">
        <v>72</v>
      </c>
      <c r="B31" s="28"/>
      <c r="C31" s="28"/>
      <c r="D31" s="28"/>
      <c r="E31" s="22">
        <v>35000</v>
      </c>
      <c r="F31" s="28">
        <v>92000</v>
      </c>
      <c r="G31" s="28">
        <v>58000</v>
      </c>
      <c r="H31" s="28">
        <v>20000</v>
      </c>
      <c r="I31" s="22"/>
      <c r="J31" s="28"/>
      <c r="K31" s="28">
        <v>173000</v>
      </c>
      <c r="L31" s="28">
        <v>126000</v>
      </c>
      <c r="M31" s="22">
        <v>126000</v>
      </c>
    </row>
    <row r="32" spans="1:13" ht="11.25">
      <c r="A32" s="2" t="s">
        <v>73</v>
      </c>
      <c r="B32" s="28">
        <v>27</v>
      </c>
      <c r="C32" s="28">
        <v>28</v>
      </c>
      <c r="D32" s="28">
        <v>2121</v>
      </c>
      <c r="E32" s="22">
        <v>1543</v>
      </c>
      <c r="F32" s="28">
        <v>1517</v>
      </c>
      <c r="G32" s="28">
        <v>1392</v>
      </c>
      <c r="H32" s="28">
        <v>1286</v>
      </c>
      <c r="I32" s="22">
        <v>1096</v>
      </c>
      <c r="J32" s="28">
        <v>706</v>
      </c>
      <c r="K32" s="28">
        <v>448</v>
      </c>
      <c r="L32" s="28">
        <v>194</v>
      </c>
      <c r="M32" s="22"/>
    </row>
    <row r="33" spans="1:13" ht="11.25">
      <c r="A33" s="2" t="s">
        <v>74</v>
      </c>
      <c r="B33" s="28">
        <v>18072</v>
      </c>
      <c r="C33" s="28">
        <v>17580</v>
      </c>
      <c r="D33" s="28">
        <v>100179</v>
      </c>
      <c r="E33" s="22">
        <v>121736</v>
      </c>
      <c r="F33" s="28">
        <v>132352</v>
      </c>
      <c r="G33" s="28">
        <v>104627</v>
      </c>
      <c r="H33" s="28">
        <v>93397</v>
      </c>
      <c r="I33" s="22">
        <v>113569</v>
      </c>
      <c r="J33" s="28">
        <v>141305</v>
      </c>
      <c r="K33" s="28">
        <v>121154</v>
      </c>
      <c r="L33" s="28">
        <v>105876</v>
      </c>
      <c r="M33" s="22">
        <v>111241</v>
      </c>
    </row>
    <row r="34" spans="1:13" ht="11.25">
      <c r="A34" s="2" t="s">
        <v>76</v>
      </c>
      <c r="B34" s="28">
        <v>1990</v>
      </c>
      <c r="C34" s="28">
        <v>1343</v>
      </c>
      <c r="D34" s="28">
        <v>3329</v>
      </c>
      <c r="E34" s="22">
        <v>5403</v>
      </c>
      <c r="F34" s="28">
        <v>4018</v>
      </c>
      <c r="G34" s="28">
        <v>3916</v>
      </c>
      <c r="H34" s="28">
        <v>1756</v>
      </c>
      <c r="I34" s="22">
        <v>4309</v>
      </c>
      <c r="J34" s="28">
        <v>4054</v>
      </c>
      <c r="K34" s="28">
        <v>13253</v>
      </c>
      <c r="L34" s="28">
        <v>7983</v>
      </c>
      <c r="M34" s="22">
        <v>19955</v>
      </c>
    </row>
    <row r="35" spans="1:13" ht="11.25">
      <c r="A35" s="2" t="s">
        <v>40</v>
      </c>
      <c r="B35" s="28">
        <v>34905</v>
      </c>
      <c r="C35" s="28">
        <v>29616</v>
      </c>
      <c r="D35" s="28">
        <v>96538</v>
      </c>
      <c r="E35" s="22">
        <v>78966</v>
      </c>
      <c r="F35" s="28">
        <v>67142</v>
      </c>
      <c r="G35" s="28">
        <v>62287</v>
      </c>
      <c r="H35" s="28">
        <v>78145</v>
      </c>
      <c r="I35" s="22">
        <v>83751</v>
      </c>
      <c r="J35" s="28">
        <v>102283</v>
      </c>
      <c r="K35" s="28">
        <v>80403</v>
      </c>
      <c r="L35" s="28">
        <v>84714</v>
      </c>
      <c r="M35" s="22">
        <v>75205</v>
      </c>
    </row>
    <row r="36" spans="1:13" ht="11.25">
      <c r="A36" s="2" t="s">
        <v>82</v>
      </c>
      <c r="B36" s="28">
        <v>276152</v>
      </c>
      <c r="C36" s="28">
        <v>231150</v>
      </c>
      <c r="D36" s="28">
        <v>1549514</v>
      </c>
      <c r="E36" s="22">
        <v>896712</v>
      </c>
      <c r="F36" s="28">
        <v>873249</v>
      </c>
      <c r="G36" s="28">
        <v>814652</v>
      </c>
      <c r="H36" s="28">
        <v>766891</v>
      </c>
      <c r="I36" s="22">
        <v>758450</v>
      </c>
      <c r="J36" s="28">
        <v>944933</v>
      </c>
      <c r="K36" s="28">
        <v>1112823</v>
      </c>
      <c r="L36" s="28">
        <v>1173705</v>
      </c>
      <c r="M36" s="22">
        <v>1058571</v>
      </c>
    </row>
    <row r="37" spans="1:13" ht="11.25">
      <c r="A37" s="2" t="s">
        <v>83</v>
      </c>
      <c r="B37" s="28"/>
      <c r="C37" s="28"/>
      <c r="D37" s="28">
        <v>35000</v>
      </c>
      <c r="E37" s="22">
        <v>35000</v>
      </c>
      <c r="F37" s="28">
        <v>35000</v>
      </c>
      <c r="G37" s="28">
        <v>35000</v>
      </c>
      <c r="H37" s="28">
        <v>35000</v>
      </c>
      <c r="I37" s="22">
        <v>35000</v>
      </c>
      <c r="J37" s="28">
        <v>35000</v>
      </c>
      <c r="K37" s="28">
        <v>35000</v>
      </c>
      <c r="L37" s="28">
        <v>35000</v>
      </c>
      <c r="M37" s="22">
        <v>15000</v>
      </c>
    </row>
    <row r="38" spans="1:13" ht="11.25">
      <c r="A38" s="2" t="s">
        <v>84</v>
      </c>
      <c r="B38" s="28">
        <v>88287</v>
      </c>
      <c r="C38" s="28">
        <v>88931</v>
      </c>
      <c r="D38" s="28">
        <v>735543</v>
      </c>
      <c r="E38" s="22">
        <v>295944</v>
      </c>
      <c r="F38" s="28">
        <v>326419</v>
      </c>
      <c r="G38" s="28">
        <v>301800</v>
      </c>
      <c r="H38" s="28">
        <v>301909</v>
      </c>
      <c r="I38" s="22">
        <v>302632</v>
      </c>
      <c r="J38" s="28">
        <v>257061</v>
      </c>
      <c r="K38" s="28">
        <v>266033</v>
      </c>
      <c r="L38" s="28">
        <v>259417</v>
      </c>
      <c r="M38" s="22">
        <v>250726</v>
      </c>
    </row>
    <row r="39" spans="1:13" ht="11.25">
      <c r="A39" s="2" t="s">
        <v>73</v>
      </c>
      <c r="B39" s="28">
        <v>106</v>
      </c>
      <c r="C39" s="28">
        <v>118</v>
      </c>
      <c r="D39" s="28">
        <v>7007</v>
      </c>
      <c r="E39" s="22">
        <v>5621</v>
      </c>
      <c r="F39" s="28">
        <v>5526</v>
      </c>
      <c r="G39" s="28">
        <v>5100</v>
      </c>
      <c r="H39" s="28">
        <v>4744</v>
      </c>
      <c r="I39" s="22">
        <v>4361</v>
      </c>
      <c r="J39" s="28">
        <v>2201</v>
      </c>
      <c r="K39" s="28">
        <v>1466</v>
      </c>
      <c r="L39" s="28">
        <v>742</v>
      </c>
      <c r="M39" s="22"/>
    </row>
    <row r="40" spans="1:13" ht="11.25">
      <c r="A40" s="2" t="s">
        <v>171</v>
      </c>
      <c r="B40" s="28">
        <v>17295</v>
      </c>
      <c r="C40" s="28">
        <v>16985</v>
      </c>
      <c r="D40" s="28">
        <v>57896</v>
      </c>
      <c r="E40" s="22">
        <v>58672</v>
      </c>
      <c r="F40" s="28">
        <v>59682</v>
      </c>
      <c r="G40" s="28">
        <v>59604</v>
      </c>
      <c r="H40" s="28">
        <v>59681</v>
      </c>
      <c r="I40" s="22">
        <v>59427</v>
      </c>
      <c r="J40" s="28">
        <v>56250</v>
      </c>
      <c r="K40" s="28">
        <v>57195</v>
      </c>
      <c r="L40" s="28">
        <v>56886</v>
      </c>
      <c r="M40" s="22">
        <v>58037</v>
      </c>
    </row>
    <row r="41" spans="1:13" ht="11.25">
      <c r="A41" s="2" t="s">
        <v>40</v>
      </c>
      <c r="B41" s="28">
        <v>35924</v>
      </c>
      <c r="C41" s="28">
        <v>35408</v>
      </c>
      <c r="D41" s="28">
        <v>79570</v>
      </c>
      <c r="E41" s="22">
        <v>68995</v>
      </c>
      <c r="F41" s="28">
        <v>67714</v>
      </c>
      <c r="G41" s="28">
        <v>66451</v>
      </c>
      <c r="H41" s="28">
        <v>66620</v>
      </c>
      <c r="I41" s="22">
        <v>19647</v>
      </c>
      <c r="J41" s="28">
        <v>86798</v>
      </c>
      <c r="K41" s="28">
        <v>105700</v>
      </c>
      <c r="L41" s="28">
        <v>107288</v>
      </c>
      <c r="M41" s="22">
        <v>23298</v>
      </c>
    </row>
    <row r="42" spans="1:13" ht="11.25">
      <c r="A42" s="2" t="s">
        <v>87</v>
      </c>
      <c r="B42" s="28">
        <v>141612</v>
      </c>
      <c r="C42" s="28">
        <v>141442</v>
      </c>
      <c r="D42" s="28">
        <v>915016</v>
      </c>
      <c r="E42" s="22">
        <v>464232</v>
      </c>
      <c r="F42" s="28">
        <v>494341</v>
      </c>
      <c r="G42" s="28">
        <v>467955</v>
      </c>
      <c r="H42" s="28">
        <v>467954</v>
      </c>
      <c r="I42" s="22">
        <v>467695</v>
      </c>
      <c r="J42" s="28">
        <v>437310</v>
      </c>
      <c r="K42" s="28">
        <v>465394</v>
      </c>
      <c r="L42" s="28">
        <v>459333</v>
      </c>
      <c r="M42" s="22">
        <v>427373</v>
      </c>
    </row>
    <row r="43" spans="1:13" ht="12" thickBot="1">
      <c r="A43" s="5" t="s">
        <v>88</v>
      </c>
      <c r="B43" s="29">
        <v>417764</v>
      </c>
      <c r="C43" s="29">
        <v>372592</v>
      </c>
      <c r="D43" s="29">
        <v>2464530</v>
      </c>
      <c r="E43" s="23">
        <v>1360944</v>
      </c>
      <c r="F43" s="29">
        <v>1367590</v>
      </c>
      <c r="G43" s="29">
        <v>1282607</v>
      </c>
      <c r="H43" s="29">
        <v>1234845</v>
      </c>
      <c r="I43" s="23">
        <v>1226145</v>
      </c>
      <c r="J43" s="29">
        <v>1382243</v>
      </c>
      <c r="K43" s="29">
        <v>1578217</v>
      </c>
      <c r="L43" s="29">
        <v>1633038</v>
      </c>
      <c r="M43" s="23">
        <v>1485944</v>
      </c>
    </row>
    <row r="44" spans="1:13" ht="12" thickTop="1">
      <c r="A44" s="2" t="s">
        <v>89</v>
      </c>
      <c r="B44" s="28">
        <v>40000</v>
      </c>
      <c r="C44" s="28">
        <v>40000</v>
      </c>
      <c r="D44" s="28">
        <v>40000</v>
      </c>
      <c r="E44" s="22">
        <v>73920</v>
      </c>
      <c r="F44" s="28">
        <v>73920</v>
      </c>
      <c r="G44" s="28">
        <v>73920</v>
      </c>
      <c r="H44" s="28">
        <v>73920</v>
      </c>
      <c r="I44" s="22">
        <v>73920</v>
      </c>
      <c r="J44" s="28">
        <v>73920</v>
      </c>
      <c r="K44" s="28">
        <v>73920</v>
      </c>
      <c r="L44" s="28">
        <v>73920</v>
      </c>
      <c r="M44" s="22">
        <v>73920</v>
      </c>
    </row>
    <row r="45" spans="1:13" ht="11.25">
      <c r="A45" s="2" t="s">
        <v>92</v>
      </c>
      <c r="B45" s="28">
        <v>26997</v>
      </c>
      <c r="C45" s="28">
        <v>26997</v>
      </c>
      <c r="D45" s="28">
        <v>260694</v>
      </c>
      <c r="E45" s="22">
        <v>226777</v>
      </c>
      <c r="F45" s="28">
        <v>226746</v>
      </c>
      <c r="G45" s="28">
        <v>226749</v>
      </c>
      <c r="H45" s="28">
        <v>226749</v>
      </c>
      <c r="I45" s="22">
        <v>226748</v>
      </c>
      <c r="J45" s="28">
        <v>226749</v>
      </c>
      <c r="K45" s="28">
        <v>226761</v>
      </c>
      <c r="L45" s="28">
        <v>226757</v>
      </c>
      <c r="M45" s="22">
        <v>226759</v>
      </c>
    </row>
    <row r="46" spans="1:13" ht="11.25">
      <c r="A46" s="2" t="s">
        <v>94</v>
      </c>
      <c r="B46" s="28">
        <v>274655</v>
      </c>
      <c r="C46" s="28">
        <v>260893</v>
      </c>
      <c r="D46" s="28">
        <v>333642</v>
      </c>
      <c r="E46" s="22">
        <v>325334</v>
      </c>
      <c r="F46" s="28">
        <v>320625</v>
      </c>
      <c r="G46" s="28">
        <v>321127</v>
      </c>
      <c r="H46" s="28">
        <v>316272</v>
      </c>
      <c r="I46" s="22">
        <v>306987</v>
      </c>
      <c r="J46" s="28">
        <v>313704</v>
      </c>
      <c r="K46" s="28">
        <v>400979</v>
      </c>
      <c r="L46" s="28">
        <v>383089</v>
      </c>
      <c r="M46" s="22">
        <v>362360</v>
      </c>
    </row>
    <row r="47" spans="1:13" ht="11.25">
      <c r="A47" s="2" t="s">
        <v>95</v>
      </c>
      <c r="B47" s="28"/>
      <c r="C47" s="28"/>
      <c r="D47" s="28"/>
      <c r="E47" s="22">
        <v>-399</v>
      </c>
      <c r="F47" s="28">
        <v>-895</v>
      </c>
      <c r="G47" s="28">
        <v>-888</v>
      </c>
      <c r="H47" s="28">
        <v>-883</v>
      </c>
      <c r="I47" s="22">
        <v>-883</v>
      </c>
      <c r="J47" s="28">
        <v>-877</v>
      </c>
      <c r="K47" s="28">
        <v>-724</v>
      </c>
      <c r="L47" s="28">
        <v>-711</v>
      </c>
      <c r="M47" s="22">
        <v>-717</v>
      </c>
    </row>
    <row r="48" spans="1:13" ht="11.25">
      <c r="A48" s="2" t="s">
        <v>96</v>
      </c>
      <c r="B48" s="28">
        <v>341652</v>
      </c>
      <c r="C48" s="28">
        <v>327890</v>
      </c>
      <c r="D48" s="28">
        <v>634336</v>
      </c>
      <c r="E48" s="22">
        <v>625632</v>
      </c>
      <c r="F48" s="28">
        <v>620396</v>
      </c>
      <c r="G48" s="28">
        <v>620908</v>
      </c>
      <c r="H48" s="28">
        <v>616058</v>
      </c>
      <c r="I48" s="22">
        <v>606772</v>
      </c>
      <c r="J48" s="28">
        <v>613496</v>
      </c>
      <c r="K48" s="28">
        <v>700936</v>
      </c>
      <c r="L48" s="28">
        <v>683055</v>
      </c>
      <c r="M48" s="22">
        <v>662322</v>
      </c>
    </row>
    <row r="49" spans="1:13" ht="11.25">
      <c r="A49" s="2" t="s">
        <v>97</v>
      </c>
      <c r="B49" s="28">
        <v>-635</v>
      </c>
      <c r="C49" s="28">
        <v>-640</v>
      </c>
      <c r="D49" s="28">
        <v>8823</v>
      </c>
      <c r="E49" s="22">
        <v>13757</v>
      </c>
      <c r="F49" s="28">
        <v>12935</v>
      </c>
      <c r="G49" s="28">
        <v>14458</v>
      </c>
      <c r="H49" s="28">
        <v>15384</v>
      </c>
      <c r="I49" s="22">
        <v>10008</v>
      </c>
      <c r="J49" s="28">
        <v>11801</v>
      </c>
      <c r="K49" s="28">
        <v>19288</v>
      </c>
      <c r="L49" s="28">
        <v>30222</v>
      </c>
      <c r="M49" s="22">
        <v>23241</v>
      </c>
    </row>
    <row r="50" spans="1:13" ht="11.25">
      <c r="A50" s="2" t="s">
        <v>172</v>
      </c>
      <c r="B50" s="28">
        <v>-2367</v>
      </c>
      <c r="C50" s="28">
        <v>-377</v>
      </c>
      <c r="D50" s="28">
        <v>271</v>
      </c>
      <c r="E50" s="22">
        <v>-1063</v>
      </c>
      <c r="F50" s="28">
        <v>-1430</v>
      </c>
      <c r="G50" s="28">
        <v>1130</v>
      </c>
      <c r="H50" s="28">
        <v>-3221</v>
      </c>
      <c r="I50" s="22">
        <v>-8328</v>
      </c>
      <c r="J50" s="28">
        <v>-4939</v>
      </c>
      <c r="K50" s="28">
        <v>-979</v>
      </c>
      <c r="L50" s="28">
        <v>-6388</v>
      </c>
      <c r="M50" s="22">
        <v>16</v>
      </c>
    </row>
    <row r="51" spans="1:13" ht="11.25">
      <c r="A51" s="2" t="s">
        <v>98</v>
      </c>
      <c r="B51" s="28">
        <v>-3871</v>
      </c>
      <c r="C51" s="28">
        <v>-3871</v>
      </c>
      <c r="D51" s="28">
        <v>-3237</v>
      </c>
      <c r="E51" s="22">
        <v>-3236</v>
      </c>
      <c r="F51" s="28">
        <v>-3236</v>
      </c>
      <c r="G51" s="28">
        <v>-3099</v>
      </c>
      <c r="H51" s="28">
        <v>-3088</v>
      </c>
      <c r="I51" s="22">
        <v>-3091</v>
      </c>
      <c r="J51" s="28">
        <v>-3090</v>
      </c>
      <c r="K51" s="28">
        <v>-3090</v>
      </c>
      <c r="L51" s="28">
        <v>-3090</v>
      </c>
      <c r="M51" s="22">
        <v>-3088</v>
      </c>
    </row>
    <row r="52" spans="1:13" ht="11.25">
      <c r="A52" s="2" t="s">
        <v>173</v>
      </c>
      <c r="B52" s="28">
        <v>-50875</v>
      </c>
      <c r="C52" s="28">
        <v>-46147</v>
      </c>
      <c r="D52" s="28">
        <v>-34665</v>
      </c>
      <c r="E52" s="22">
        <v>-35976</v>
      </c>
      <c r="F52" s="28">
        <v>-39465</v>
      </c>
      <c r="G52" s="28">
        <v>-35814</v>
      </c>
      <c r="H52" s="28">
        <v>-34465</v>
      </c>
      <c r="I52" s="22">
        <v>-38014</v>
      </c>
      <c r="J52" s="28">
        <v>-24977</v>
      </c>
      <c r="K52" s="28">
        <v>-11793</v>
      </c>
      <c r="L52" s="28">
        <v>-16609</v>
      </c>
      <c r="M52" s="22">
        <v>-1080</v>
      </c>
    </row>
    <row r="53" spans="1:13" ht="11.25">
      <c r="A53" s="2" t="s">
        <v>99</v>
      </c>
      <c r="B53" s="28">
        <v>-57748</v>
      </c>
      <c r="C53" s="28">
        <v>-51035</v>
      </c>
      <c r="D53" s="28">
        <v>-28808</v>
      </c>
      <c r="E53" s="22">
        <v>-26518</v>
      </c>
      <c r="F53" s="28">
        <v>-31196</v>
      </c>
      <c r="G53" s="28">
        <v>-23325</v>
      </c>
      <c r="H53" s="28">
        <v>-25390</v>
      </c>
      <c r="I53" s="22">
        <v>-39425</v>
      </c>
      <c r="J53" s="28">
        <v>-21205</v>
      </c>
      <c r="K53" s="28">
        <v>3426</v>
      </c>
      <c r="L53" s="28">
        <v>4135</v>
      </c>
      <c r="M53" s="22">
        <v>19089</v>
      </c>
    </row>
    <row r="54" spans="1:13" ht="11.25">
      <c r="A54" s="6" t="s">
        <v>100</v>
      </c>
      <c r="B54" s="28"/>
      <c r="C54" s="28"/>
      <c r="D54" s="28"/>
      <c r="E54" s="22"/>
      <c r="F54" s="28">
        <v>651</v>
      </c>
      <c r="G54" s="28">
        <v>611</v>
      </c>
      <c r="H54" s="28">
        <v>489</v>
      </c>
      <c r="I54" s="22">
        <v>499</v>
      </c>
      <c r="J54" s="28">
        <v>458</v>
      </c>
      <c r="K54" s="28">
        <v>416</v>
      </c>
      <c r="L54" s="28">
        <v>344</v>
      </c>
      <c r="M54" s="22">
        <v>361</v>
      </c>
    </row>
    <row r="55" spans="1:13" ht="11.25">
      <c r="A55" s="6" t="s">
        <v>174</v>
      </c>
      <c r="B55" s="28">
        <v>68935</v>
      </c>
      <c r="C55" s="28">
        <v>66637</v>
      </c>
      <c r="D55" s="28">
        <v>120355</v>
      </c>
      <c r="E55" s="22">
        <v>107449</v>
      </c>
      <c r="F55" s="28">
        <v>108694</v>
      </c>
      <c r="G55" s="28">
        <v>106939</v>
      </c>
      <c r="H55" s="28">
        <v>103541</v>
      </c>
      <c r="I55" s="22">
        <v>92092</v>
      </c>
      <c r="J55" s="28">
        <v>95122</v>
      </c>
      <c r="K55" s="28">
        <v>100915</v>
      </c>
      <c r="L55" s="28">
        <v>97189</v>
      </c>
      <c r="M55" s="22">
        <v>83492</v>
      </c>
    </row>
    <row r="56" spans="1:13" ht="11.25">
      <c r="A56" s="6" t="s">
        <v>101</v>
      </c>
      <c r="B56" s="28">
        <v>352839</v>
      </c>
      <c r="C56" s="28">
        <v>343492</v>
      </c>
      <c r="D56" s="28">
        <v>725883</v>
      </c>
      <c r="E56" s="22">
        <v>706563</v>
      </c>
      <c r="F56" s="28">
        <v>698545</v>
      </c>
      <c r="G56" s="28">
        <v>705133</v>
      </c>
      <c r="H56" s="28">
        <v>694698</v>
      </c>
      <c r="I56" s="22">
        <v>659938</v>
      </c>
      <c r="J56" s="28">
        <v>687871</v>
      </c>
      <c r="K56" s="28">
        <v>805693</v>
      </c>
      <c r="L56" s="28">
        <v>784723</v>
      </c>
      <c r="M56" s="22">
        <v>765264</v>
      </c>
    </row>
    <row r="57" spans="1:13" ht="12" thickBot="1">
      <c r="A57" s="7" t="s">
        <v>102</v>
      </c>
      <c r="B57" s="28">
        <v>770603</v>
      </c>
      <c r="C57" s="28">
        <v>716084</v>
      </c>
      <c r="D57" s="28">
        <v>3190413</v>
      </c>
      <c r="E57" s="22">
        <v>2067507</v>
      </c>
      <c r="F57" s="28">
        <v>2066135</v>
      </c>
      <c r="G57" s="28">
        <v>1987740</v>
      </c>
      <c r="H57" s="28">
        <v>1929543</v>
      </c>
      <c r="I57" s="22">
        <v>1886083</v>
      </c>
      <c r="J57" s="28">
        <v>2070114</v>
      </c>
      <c r="K57" s="28">
        <v>2383910</v>
      </c>
      <c r="L57" s="28">
        <v>2417761</v>
      </c>
      <c r="M57" s="22">
        <v>2251208</v>
      </c>
    </row>
    <row r="58" spans="1:13" ht="12" thickTop="1">
      <c r="A58" s="8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</row>
    <row r="60" ht="11.25">
      <c r="A60" s="20" t="s">
        <v>107</v>
      </c>
    </row>
    <row r="61" ht="11.25">
      <c r="A61" s="20" t="s">
        <v>108</v>
      </c>
    </row>
  </sheetData>
  <mergeCells count="1">
    <mergeCell ref="B6:M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2:D50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4" width="17.83203125" style="0" customWidth="1"/>
  </cols>
  <sheetData>
    <row r="1" ht="12" thickBot="1"/>
    <row r="2" spans="1:4" ht="12" thickTop="1">
      <c r="A2" s="10" t="s">
        <v>103</v>
      </c>
      <c r="B2" s="14">
        <v>5016</v>
      </c>
      <c r="C2" s="14"/>
      <c r="D2" s="14"/>
    </row>
    <row r="3" spans="1:4" ht="12" thickBot="1">
      <c r="A3" s="11" t="s">
        <v>104</v>
      </c>
      <c r="B3" s="1" t="s">
        <v>105</v>
      </c>
      <c r="C3" s="1"/>
      <c r="D3" s="1"/>
    </row>
    <row r="4" spans="1:4" ht="12" thickTop="1">
      <c r="A4" s="10" t="s">
        <v>20</v>
      </c>
      <c r="B4" s="15" t="str">
        <f>HYPERLINK("http://www.kabupro.jp/mark/20100628/S0005YXZ.htm","有価証券報告書")</f>
        <v>有価証券報告書</v>
      </c>
      <c r="C4" s="15" t="str">
        <f>HYPERLINK("http://www.kabupro.jp/mark/20100628/S0005YXZ.htm","有価証券報告書")</f>
        <v>有価証券報告書</v>
      </c>
      <c r="D4" s="15" t="str">
        <f>HYPERLINK("http://www.kabupro.jp/mark/20090625/S0003C91.htm","有価証券報告書")</f>
        <v>有価証券報告書</v>
      </c>
    </row>
    <row r="5" spans="1:4" ht="12" thickBot="1">
      <c r="A5" s="11" t="s">
        <v>21</v>
      </c>
      <c r="B5" s="1" t="s">
        <v>27</v>
      </c>
      <c r="C5" s="1" t="s">
        <v>27</v>
      </c>
      <c r="D5" s="1" t="s">
        <v>31</v>
      </c>
    </row>
    <row r="6" spans="1:4" ht="12.75" thickBot="1" thickTop="1">
      <c r="A6" s="10" t="s">
        <v>22</v>
      </c>
      <c r="B6" s="18" t="s">
        <v>145</v>
      </c>
      <c r="C6" s="19"/>
      <c r="D6" s="19"/>
    </row>
    <row r="7" spans="1:4" ht="12" thickTop="1">
      <c r="A7" s="12" t="s">
        <v>23</v>
      </c>
      <c r="B7" s="16" t="s">
        <v>28</v>
      </c>
      <c r="C7" s="16" t="s">
        <v>28</v>
      </c>
      <c r="D7" s="16" t="s">
        <v>28</v>
      </c>
    </row>
    <row r="8" spans="1:4" ht="11.25">
      <c r="A8" s="13" t="s">
        <v>24</v>
      </c>
      <c r="B8" s="17" t="s">
        <v>109</v>
      </c>
      <c r="C8" s="17" t="s">
        <v>110</v>
      </c>
      <c r="D8" s="17" t="s">
        <v>111</v>
      </c>
    </row>
    <row r="9" spans="1:4" ht="11.25">
      <c r="A9" s="13" t="s">
        <v>25</v>
      </c>
      <c r="B9" s="17" t="s">
        <v>29</v>
      </c>
      <c r="C9" s="17" t="s">
        <v>30</v>
      </c>
      <c r="D9" s="17" t="s">
        <v>32</v>
      </c>
    </row>
    <row r="10" spans="1:4" ht="12" thickBot="1">
      <c r="A10" s="13" t="s">
        <v>26</v>
      </c>
      <c r="B10" s="17" t="s">
        <v>34</v>
      </c>
      <c r="C10" s="17" t="s">
        <v>34</v>
      </c>
      <c r="D10" s="17" t="s">
        <v>34</v>
      </c>
    </row>
    <row r="11" spans="1:4" ht="12" thickTop="1">
      <c r="A11" s="26" t="s">
        <v>112</v>
      </c>
      <c r="B11" s="21">
        <v>9103</v>
      </c>
      <c r="C11" s="21">
        <v>10859</v>
      </c>
      <c r="D11" s="21">
        <v>19501</v>
      </c>
    </row>
    <row r="12" spans="1:4" ht="11.25">
      <c r="A12" s="6" t="s">
        <v>113</v>
      </c>
      <c r="B12" s="22">
        <v>5256</v>
      </c>
      <c r="C12" s="22">
        <v>6432</v>
      </c>
      <c r="D12" s="22">
        <v>6978</v>
      </c>
    </row>
    <row r="13" spans="1:4" ht="11.25">
      <c r="A13" s="6" t="s">
        <v>114</v>
      </c>
      <c r="B13" s="22">
        <v>14359</v>
      </c>
      <c r="C13" s="22">
        <v>17291</v>
      </c>
      <c r="D13" s="22">
        <v>26479</v>
      </c>
    </row>
    <row r="14" spans="1:4" ht="11.25">
      <c r="A14" s="7" t="s">
        <v>115</v>
      </c>
      <c r="B14" s="22">
        <v>7725</v>
      </c>
      <c r="C14" s="22">
        <v>7174</v>
      </c>
      <c r="D14" s="22">
        <v>7099</v>
      </c>
    </row>
    <row r="15" spans="1:4" ht="12" thickBot="1">
      <c r="A15" s="25" t="s">
        <v>116</v>
      </c>
      <c r="B15" s="23">
        <v>6634</v>
      </c>
      <c r="C15" s="23">
        <v>10117</v>
      </c>
      <c r="D15" s="23">
        <v>19380</v>
      </c>
    </row>
    <row r="16" spans="1:4" ht="12" thickTop="1">
      <c r="A16" s="6" t="s">
        <v>117</v>
      </c>
      <c r="B16" s="22">
        <v>4037</v>
      </c>
      <c r="C16" s="22">
        <v>3853</v>
      </c>
      <c r="D16" s="22">
        <v>2395</v>
      </c>
    </row>
    <row r="17" spans="1:4" ht="11.25">
      <c r="A17" s="6" t="s">
        <v>112</v>
      </c>
      <c r="B17" s="22">
        <v>562</v>
      </c>
      <c r="C17" s="22">
        <v>2684</v>
      </c>
      <c r="D17" s="22">
        <v>1459</v>
      </c>
    </row>
    <row r="18" spans="1:4" ht="11.25">
      <c r="A18" s="6" t="s">
        <v>40</v>
      </c>
      <c r="B18" s="22">
        <v>73</v>
      </c>
      <c r="C18" s="22">
        <v>127</v>
      </c>
      <c r="D18" s="22">
        <v>87</v>
      </c>
    </row>
    <row r="19" spans="1:4" ht="11.25">
      <c r="A19" s="6" t="s">
        <v>118</v>
      </c>
      <c r="B19" s="22">
        <v>4673</v>
      </c>
      <c r="C19" s="22">
        <v>6665</v>
      </c>
      <c r="D19" s="22">
        <v>3942</v>
      </c>
    </row>
    <row r="20" spans="1:4" ht="11.25">
      <c r="A20" s="6" t="s">
        <v>119</v>
      </c>
      <c r="B20" s="22">
        <v>3354</v>
      </c>
      <c r="C20" s="22">
        <v>2580</v>
      </c>
      <c r="D20" s="22">
        <v>1523</v>
      </c>
    </row>
    <row r="21" spans="1:4" ht="11.25">
      <c r="A21" s="6" t="s">
        <v>120</v>
      </c>
      <c r="B21" s="22">
        <v>615</v>
      </c>
      <c r="C21" s="22">
        <v>527</v>
      </c>
      <c r="D21" s="22">
        <v>9</v>
      </c>
    </row>
    <row r="22" spans="1:4" ht="11.25">
      <c r="A22" s="6" t="s">
        <v>121</v>
      </c>
      <c r="B22" s="22">
        <v>95</v>
      </c>
      <c r="C22" s="22">
        <v>717</v>
      </c>
      <c r="D22" s="22">
        <v>790</v>
      </c>
    </row>
    <row r="23" spans="1:4" ht="11.25">
      <c r="A23" s="6" t="s">
        <v>122</v>
      </c>
      <c r="B23" s="22"/>
      <c r="C23" s="22">
        <v>107</v>
      </c>
      <c r="D23" s="22">
        <v>72</v>
      </c>
    </row>
    <row r="24" spans="1:4" ht="11.25">
      <c r="A24" s="6" t="s">
        <v>40</v>
      </c>
      <c r="B24" s="22">
        <v>34</v>
      </c>
      <c r="C24" s="22">
        <v>1</v>
      </c>
      <c r="D24" s="22">
        <v>31</v>
      </c>
    </row>
    <row r="25" spans="1:4" ht="11.25">
      <c r="A25" s="6" t="s">
        <v>123</v>
      </c>
      <c r="B25" s="22">
        <v>4100</v>
      </c>
      <c r="C25" s="22">
        <v>3933</v>
      </c>
      <c r="D25" s="22">
        <v>2427</v>
      </c>
    </row>
    <row r="26" spans="1:4" ht="12" thickBot="1">
      <c r="A26" s="25" t="s">
        <v>124</v>
      </c>
      <c r="B26" s="23">
        <v>7208</v>
      </c>
      <c r="C26" s="23">
        <v>12849</v>
      </c>
      <c r="D26" s="23">
        <v>20895</v>
      </c>
    </row>
    <row r="27" spans="1:4" ht="12" thickTop="1">
      <c r="A27" s="6" t="s">
        <v>125</v>
      </c>
      <c r="B27" s="22"/>
      <c r="C27" s="22"/>
      <c r="D27" s="22">
        <v>842</v>
      </c>
    </row>
    <row r="28" spans="1:4" ht="11.25">
      <c r="A28" s="6" t="s">
        <v>126</v>
      </c>
      <c r="B28" s="22"/>
      <c r="C28" s="22">
        <v>1493</v>
      </c>
      <c r="D28" s="22">
        <v>32</v>
      </c>
    </row>
    <row r="29" spans="1:4" ht="11.25">
      <c r="A29" s="6" t="s">
        <v>127</v>
      </c>
      <c r="B29" s="22">
        <v>1214</v>
      </c>
      <c r="C29" s="22"/>
      <c r="D29" s="22"/>
    </row>
    <row r="30" spans="1:4" ht="11.25">
      <c r="A30" s="6" t="s">
        <v>128</v>
      </c>
      <c r="B30" s="22"/>
      <c r="C30" s="22"/>
      <c r="D30" s="22">
        <v>48</v>
      </c>
    </row>
    <row r="31" spans="1:4" ht="11.25">
      <c r="A31" s="6" t="s">
        <v>129</v>
      </c>
      <c r="B31" s="22"/>
      <c r="C31" s="22">
        <v>207</v>
      </c>
      <c r="D31" s="22"/>
    </row>
    <row r="32" spans="1:4" ht="11.25">
      <c r="A32" s="6" t="s">
        <v>130</v>
      </c>
      <c r="B32" s="22">
        <v>5</v>
      </c>
      <c r="C32" s="22">
        <v>5</v>
      </c>
      <c r="D32" s="22">
        <v>8</v>
      </c>
    </row>
    <row r="33" spans="1:4" ht="11.25">
      <c r="A33" s="6" t="s">
        <v>131</v>
      </c>
      <c r="B33" s="22">
        <v>24</v>
      </c>
      <c r="C33" s="22"/>
      <c r="D33" s="22"/>
    </row>
    <row r="34" spans="1:4" ht="11.25">
      <c r="A34" s="6" t="s">
        <v>132</v>
      </c>
      <c r="B34" s="22">
        <v>1244</v>
      </c>
      <c r="C34" s="22">
        <v>1706</v>
      </c>
      <c r="D34" s="22">
        <v>931</v>
      </c>
    </row>
    <row r="35" spans="1:4" ht="11.25">
      <c r="A35" s="6" t="s">
        <v>133</v>
      </c>
      <c r="B35" s="22">
        <v>53</v>
      </c>
      <c r="C35" s="22">
        <v>7</v>
      </c>
      <c r="D35" s="22"/>
    </row>
    <row r="36" spans="1:4" ht="11.25">
      <c r="A36" s="6" t="s">
        <v>134</v>
      </c>
      <c r="B36" s="22">
        <v>46</v>
      </c>
      <c r="C36" s="22"/>
      <c r="D36" s="22"/>
    </row>
    <row r="37" spans="1:4" ht="11.25">
      <c r="A37" s="6" t="s">
        <v>135</v>
      </c>
      <c r="B37" s="22">
        <v>72</v>
      </c>
      <c r="C37" s="22">
        <v>185</v>
      </c>
      <c r="D37" s="22">
        <v>23</v>
      </c>
    </row>
    <row r="38" spans="1:4" ht="11.25">
      <c r="A38" s="6" t="s">
        <v>136</v>
      </c>
      <c r="B38" s="22"/>
      <c r="C38" s="22">
        <v>4</v>
      </c>
      <c r="D38" s="22"/>
    </row>
    <row r="39" spans="1:4" ht="11.25">
      <c r="A39" s="6" t="s">
        <v>137</v>
      </c>
      <c r="B39" s="22">
        <v>282</v>
      </c>
      <c r="C39" s="22">
        <v>30</v>
      </c>
      <c r="D39" s="22">
        <v>3045</v>
      </c>
    </row>
    <row r="40" spans="1:4" ht="11.25">
      <c r="A40" s="6" t="s">
        <v>138</v>
      </c>
      <c r="B40" s="22">
        <v>299</v>
      </c>
      <c r="C40" s="22"/>
      <c r="D40" s="22"/>
    </row>
    <row r="41" spans="1:4" ht="11.25">
      <c r="A41" s="6" t="s">
        <v>139</v>
      </c>
      <c r="B41" s="22">
        <v>755</v>
      </c>
      <c r="C41" s="22">
        <v>228</v>
      </c>
      <c r="D41" s="22">
        <v>3069</v>
      </c>
    </row>
    <row r="42" spans="1:4" ht="11.25">
      <c r="A42" s="7" t="s">
        <v>140</v>
      </c>
      <c r="B42" s="22">
        <v>7697</v>
      </c>
      <c r="C42" s="22">
        <v>14327</v>
      </c>
      <c r="D42" s="22">
        <v>18758</v>
      </c>
    </row>
    <row r="43" spans="1:4" ht="11.25">
      <c r="A43" s="7" t="s">
        <v>141</v>
      </c>
      <c r="B43" s="22">
        <v>-701</v>
      </c>
      <c r="C43" s="22">
        <v>149</v>
      </c>
      <c r="D43" s="22">
        <v>30</v>
      </c>
    </row>
    <row r="44" spans="1:4" ht="11.25">
      <c r="A44" s="7" t="s">
        <v>142</v>
      </c>
      <c r="B44" s="22">
        <v>-1</v>
      </c>
      <c r="C44" s="22">
        <v>-348</v>
      </c>
      <c r="D44" s="22">
        <v>-966</v>
      </c>
    </row>
    <row r="45" spans="1:4" ht="11.25">
      <c r="A45" s="7" t="s">
        <v>143</v>
      </c>
      <c r="B45" s="22">
        <v>-702</v>
      </c>
      <c r="C45" s="22">
        <v>-198</v>
      </c>
      <c r="D45" s="22">
        <v>-935</v>
      </c>
    </row>
    <row r="46" spans="1:4" ht="12" thickBot="1">
      <c r="A46" s="7" t="s">
        <v>144</v>
      </c>
      <c r="B46" s="22">
        <v>8399</v>
      </c>
      <c r="C46" s="22">
        <v>14525</v>
      </c>
      <c r="D46" s="22">
        <v>19693</v>
      </c>
    </row>
    <row r="47" spans="1:4" ht="12" thickTop="1">
      <c r="A47" s="8"/>
      <c r="B47" s="24"/>
      <c r="C47" s="24"/>
      <c r="D47" s="24"/>
    </row>
    <row r="49" ht="11.25">
      <c r="A49" s="20" t="s">
        <v>107</v>
      </c>
    </row>
    <row r="50" ht="11.25">
      <c r="A50" s="20" t="s">
        <v>108</v>
      </c>
    </row>
  </sheetData>
  <mergeCells count="1">
    <mergeCell ref="B6:D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2:D94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4" width="17.83203125" style="0" customWidth="1"/>
  </cols>
  <sheetData>
    <row r="1" ht="12" thickBot="1"/>
    <row r="2" spans="1:4" ht="12" thickTop="1">
      <c r="A2" s="10" t="s">
        <v>103</v>
      </c>
      <c r="B2" s="14">
        <v>5016</v>
      </c>
      <c r="C2" s="14"/>
      <c r="D2" s="14"/>
    </row>
    <row r="3" spans="1:4" ht="12" thickBot="1">
      <c r="A3" s="11" t="s">
        <v>104</v>
      </c>
      <c r="B3" s="1" t="s">
        <v>105</v>
      </c>
      <c r="C3" s="1"/>
      <c r="D3" s="1"/>
    </row>
    <row r="4" spans="1:4" ht="12" thickTop="1">
      <c r="A4" s="10" t="s">
        <v>20</v>
      </c>
      <c r="B4" s="15" t="str">
        <f>HYPERLINK("http://www.kabupro.jp/mark/20100628/S0005YXZ.htm","有価証券報告書")</f>
        <v>有価証券報告書</v>
      </c>
      <c r="C4" s="15" t="str">
        <f>HYPERLINK("http://www.kabupro.jp/mark/20100628/S0005YXZ.htm","有価証券報告書")</f>
        <v>有価証券報告書</v>
      </c>
      <c r="D4" s="15" t="str">
        <f>HYPERLINK("http://www.kabupro.jp/mark/20090625/S0003C91.htm","有価証券報告書")</f>
        <v>有価証券報告書</v>
      </c>
    </row>
    <row r="5" spans="1:4" ht="12" thickBot="1">
      <c r="A5" s="11" t="s">
        <v>21</v>
      </c>
      <c r="B5" s="1" t="s">
        <v>27</v>
      </c>
      <c r="C5" s="1" t="s">
        <v>27</v>
      </c>
      <c r="D5" s="1" t="s">
        <v>31</v>
      </c>
    </row>
    <row r="6" spans="1:4" ht="12.75" thickBot="1" thickTop="1">
      <c r="A6" s="10" t="s">
        <v>22</v>
      </c>
      <c r="B6" s="18" t="s">
        <v>106</v>
      </c>
      <c r="C6" s="19"/>
      <c r="D6" s="19"/>
    </row>
    <row r="7" spans="1:4" ht="12" thickTop="1">
      <c r="A7" s="12" t="s">
        <v>23</v>
      </c>
      <c r="B7" s="16" t="s">
        <v>28</v>
      </c>
      <c r="C7" s="16" t="s">
        <v>28</v>
      </c>
      <c r="D7" s="16" t="s">
        <v>28</v>
      </c>
    </row>
    <row r="8" spans="1:4" ht="11.25">
      <c r="A8" s="13" t="s">
        <v>24</v>
      </c>
      <c r="B8" s="17"/>
      <c r="C8" s="17"/>
      <c r="D8" s="17"/>
    </row>
    <row r="9" spans="1:4" ht="11.25">
      <c r="A9" s="13" t="s">
        <v>25</v>
      </c>
      <c r="B9" s="17" t="s">
        <v>29</v>
      </c>
      <c r="C9" s="17" t="s">
        <v>30</v>
      </c>
      <c r="D9" s="17" t="s">
        <v>32</v>
      </c>
    </row>
    <row r="10" spans="1:4" ht="12" thickBot="1">
      <c r="A10" s="13" t="s">
        <v>26</v>
      </c>
      <c r="B10" s="17" t="s">
        <v>34</v>
      </c>
      <c r="C10" s="17" t="s">
        <v>34</v>
      </c>
      <c r="D10" s="17" t="s">
        <v>34</v>
      </c>
    </row>
    <row r="11" spans="1:4" ht="12" thickTop="1">
      <c r="A11" s="9" t="s">
        <v>33</v>
      </c>
      <c r="B11" s="21">
        <v>4</v>
      </c>
      <c r="C11" s="21">
        <v>7</v>
      </c>
      <c r="D11" s="21">
        <v>11</v>
      </c>
    </row>
    <row r="12" spans="1:4" ht="11.25">
      <c r="A12" s="2" t="s">
        <v>35</v>
      </c>
      <c r="B12" s="22">
        <v>394</v>
      </c>
      <c r="C12" s="22">
        <v>23</v>
      </c>
      <c r="D12" s="22">
        <v>604</v>
      </c>
    </row>
    <row r="13" spans="1:4" ht="11.25">
      <c r="A13" s="2" t="s">
        <v>36</v>
      </c>
      <c r="B13" s="22">
        <v>216</v>
      </c>
      <c r="C13" s="22">
        <v>206</v>
      </c>
      <c r="D13" s="22">
        <v>212</v>
      </c>
    </row>
    <row r="14" spans="1:4" ht="11.25">
      <c r="A14" s="2" t="s">
        <v>37</v>
      </c>
      <c r="B14" s="22">
        <v>459</v>
      </c>
      <c r="C14" s="22">
        <v>686</v>
      </c>
      <c r="D14" s="22">
        <v>1229</v>
      </c>
    </row>
    <row r="15" spans="1:4" ht="11.25">
      <c r="A15" s="2" t="s">
        <v>38</v>
      </c>
      <c r="B15" s="22">
        <v>89239</v>
      </c>
      <c r="C15" s="22">
        <v>26749</v>
      </c>
      <c r="D15" s="22">
        <v>144926</v>
      </c>
    </row>
    <row r="16" spans="1:4" ht="11.25">
      <c r="A16" s="2" t="s">
        <v>39</v>
      </c>
      <c r="B16" s="22">
        <v>11977</v>
      </c>
      <c r="C16" s="22">
        <v>10514</v>
      </c>
      <c r="D16" s="22">
        <v>16008</v>
      </c>
    </row>
    <row r="17" spans="1:4" ht="11.25">
      <c r="A17" s="2" t="s">
        <v>41</v>
      </c>
      <c r="B17" s="22">
        <v>1088</v>
      </c>
      <c r="C17" s="22">
        <v>14</v>
      </c>
      <c r="D17" s="22">
        <v>14</v>
      </c>
    </row>
    <row r="18" spans="1:4" ht="11.25">
      <c r="A18" s="2" t="s">
        <v>42</v>
      </c>
      <c r="B18" s="22">
        <v>103379</v>
      </c>
      <c r="C18" s="22">
        <v>38201</v>
      </c>
      <c r="D18" s="22">
        <v>163007</v>
      </c>
    </row>
    <row r="19" spans="1:4" ht="11.25">
      <c r="A19" s="3" t="s">
        <v>43</v>
      </c>
      <c r="B19" s="22">
        <v>2078</v>
      </c>
      <c r="C19" s="22">
        <v>2152</v>
      </c>
      <c r="D19" s="22">
        <v>2128</v>
      </c>
    </row>
    <row r="20" spans="1:4" ht="11.25">
      <c r="A20" s="4" t="s">
        <v>44</v>
      </c>
      <c r="B20" s="22">
        <v>-1238</v>
      </c>
      <c r="C20" s="22">
        <v>-1198</v>
      </c>
      <c r="D20" s="22">
        <v>-1162</v>
      </c>
    </row>
    <row r="21" spans="1:4" ht="11.25">
      <c r="A21" s="4" t="s">
        <v>45</v>
      </c>
      <c r="B21" s="22">
        <v>839</v>
      </c>
      <c r="C21" s="22">
        <v>953</v>
      </c>
      <c r="D21" s="22">
        <v>965</v>
      </c>
    </row>
    <row r="22" spans="1:4" ht="11.25">
      <c r="A22" s="3" t="s">
        <v>46</v>
      </c>
      <c r="B22" s="22">
        <v>1124</v>
      </c>
      <c r="C22" s="22">
        <v>1098</v>
      </c>
      <c r="D22" s="22">
        <v>1076</v>
      </c>
    </row>
    <row r="23" spans="1:4" ht="11.25">
      <c r="A23" s="4" t="s">
        <v>44</v>
      </c>
      <c r="B23" s="22">
        <v>-941</v>
      </c>
      <c r="C23" s="22">
        <v>-922</v>
      </c>
      <c r="D23" s="22">
        <v>-905</v>
      </c>
    </row>
    <row r="24" spans="1:4" ht="11.25">
      <c r="A24" s="4" t="s">
        <v>47</v>
      </c>
      <c r="B24" s="22">
        <v>183</v>
      </c>
      <c r="C24" s="22">
        <v>176</v>
      </c>
      <c r="D24" s="22">
        <v>170</v>
      </c>
    </row>
    <row r="25" spans="1:4" ht="11.25">
      <c r="A25" s="3" t="s">
        <v>48</v>
      </c>
      <c r="B25" s="22">
        <v>136</v>
      </c>
      <c r="C25" s="22">
        <v>157</v>
      </c>
      <c r="D25" s="22">
        <v>471</v>
      </c>
    </row>
    <row r="26" spans="1:4" ht="11.25">
      <c r="A26" s="4" t="s">
        <v>44</v>
      </c>
      <c r="B26" s="22">
        <v>-102</v>
      </c>
      <c r="C26" s="22">
        <v>-96</v>
      </c>
      <c r="D26" s="22">
        <v>-186</v>
      </c>
    </row>
    <row r="27" spans="1:4" ht="11.25">
      <c r="A27" s="4" t="s">
        <v>49</v>
      </c>
      <c r="B27" s="22">
        <v>34</v>
      </c>
      <c r="C27" s="22">
        <v>61</v>
      </c>
      <c r="D27" s="22">
        <v>284</v>
      </c>
    </row>
    <row r="28" spans="1:4" ht="11.25">
      <c r="A28" s="3" t="s">
        <v>50</v>
      </c>
      <c r="B28" s="22">
        <v>0</v>
      </c>
      <c r="C28" s="22"/>
      <c r="D28" s="22"/>
    </row>
    <row r="29" spans="1:4" ht="11.25">
      <c r="A29" s="4" t="s">
        <v>44</v>
      </c>
      <c r="B29" s="22">
        <v>0</v>
      </c>
      <c r="C29" s="22"/>
      <c r="D29" s="22"/>
    </row>
    <row r="30" spans="1:4" ht="11.25">
      <c r="A30" s="4" t="s">
        <v>51</v>
      </c>
      <c r="B30" s="22">
        <v>0</v>
      </c>
      <c r="C30" s="22"/>
      <c r="D30" s="22"/>
    </row>
    <row r="31" spans="1:4" ht="11.25">
      <c r="A31" s="3" t="s">
        <v>52</v>
      </c>
      <c r="B31" s="22">
        <v>354</v>
      </c>
      <c r="C31" s="22">
        <v>375</v>
      </c>
      <c r="D31" s="22">
        <v>361</v>
      </c>
    </row>
    <row r="32" spans="1:4" ht="11.25">
      <c r="A32" s="4" t="s">
        <v>44</v>
      </c>
      <c r="B32" s="22">
        <v>-263</v>
      </c>
      <c r="C32" s="22">
        <v>-235</v>
      </c>
      <c r="D32" s="22">
        <v>-198</v>
      </c>
    </row>
    <row r="33" spans="1:4" ht="11.25">
      <c r="A33" s="4" t="s">
        <v>53</v>
      </c>
      <c r="B33" s="22">
        <v>91</v>
      </c>
      <c r="C33" s="22">
        <v>139</v>
      </c>
      <c r="D33" s="22">
        <v>162</v>
      </c>
    </row>
    <row r="34" spans="1:4" ht="11.25">
      <c r="A34" s="3" t="s">
        <v>54</v>
      </c>
      <c r="B34" s="22">
        <v>1977</v>
      </c>
      <c r="C34" s="22">
        <v>2049</v>
      </c>
      <c r="D34" s="22">
        <v>2235</v>
      </c>
    </row>
    <row r="35" spans="1:4" ht="11.25">
      <c r="A35" s="3" t="s">
        <v>55</v>
      </c>
      <c r="B35" s="22">
        <v>9</v>
      </c>
      <c r="C35" s="22"/>
      <c r="D35" s="22"/>
    </row>
    <row r="36" spans="1:4" ht="11.25">
      <c r="A36" s="4" t="s">
        <v>44</v>
      </c>
      <c r="B36" s="22">
        <v>-2</v>
      </c>
      <c r="C36" s="22"/>
      <c r="D36" s="22"/>
    </row>
    <row r="37" spans="1:4" ht="11.25">
      <c r="A37" s="4" t="s">
        <v>55</v>
      </c>
      <c r="B37" s="22">
        <v>7</v>
      </c>
      <c r="C37" s="22"/>
      <c r="D37" s="22"/>
    </row>
    <row r="38" spans="1:4" ht="11.25">
      <c r="A38" s="3" t="s">
        <v>56</v>
      </c>
      <c r="B38" s="22">
        <v>9</v>
      </c>
      <c r="C38" s="22">
        <v>37</v>
      </c>
      <c r="D38" s="22">
        <v>27</v>
      </c>
    </row>
    <row r="39" spans="1:4" ht="11.25">
      <c r="A39" s="3" t="s">
        <v>57</v>
      </c>
      <c r="B39" s="22">
        <v>3143</v>
      </c>
      <c r="C39" s="22">
        <v>3417</v>
      </c>
      <c r="D39" s="22">
        <v>3847</v>
      </c>
    </row>
    <row r="40" spans="1:4" ht="11.25">
      <c r="A40" s="3" t="s">
        <v>58</v>
      </c>
      <c r="B40" s="22">
        <v>43</v>
      </c>
      <c r="C40" s="22">
        <v>44</v>
      </c>
      <c r="D40" s="22">
        <v>34</v>
      </c>
    </row>
    <row r="41" spans="1:4" ht="11.25">
      <c r="A41" s="3" t="s">
        <v>40</v>
      </c>
      <c r="B41" s="22">
        <v>3</v>
      </c>
      <c r="C41" s="22">
        <v>0</v>
      </c>
      <c r="D41" s="22">
        <v>0</v>
      </c>
    </row>
    <row r="42" spans="1:4" ht="11.25">
      <c r="A42" s="3" t="s">
        <v>59</v>
      </c>
      <c r="B42" s="22">
        <v>46</v>
      </c>
      <c r="C42" s="22">
        <v>44</v>
      </c>
      <c r="D42" s="22">
        <v>34</v>
      </c>
    </row>
    <row r="43" spans="1:4" ht="11.25">
      <c r="A43" s="3" t="s">
        <v>60</v>
      </c>
      <c r="B43" s="22">
        <v>17230</v>
      </c>
      <c r="C43" s="22">
        <v>13784</v>
      </c>
      <c r="D43" s="22">
        <v>20957</v>
      </c>
    </row>
    <row r="44" spans="1:4" ht="11.25">
      <c r="A44" s="3" t="s">
        <v>61</v>
      </c>
      <c r="B44" s="22">
        <v>330446</v>
      </c>
      <c r="C44" s="22">
        <v>326022</v>
      </c>
      <c r="D44" s="22">
        <v>326298</v>
      </c>
    </row>
    <row r="45" spans="1:4" ht="11.25">
      <c r="A45" s="3" t="s">
        <v>62</v>
      </c>
      <c r="B45" s="22">
        <v>5</v>
      </c>
      <c r="C45" s="22">
        <v>5</v>
      </c>
      <c r="D45" s="22">
        <v>5</v>
      </c>
    </row>
    <row r="46" spans="1:4" ht="11.25">
      <c r="A46" s="3" t="s">
        <v>63</v>
      </c>
      <c r="B46" s="22">
        <v>124</v>
      </c>
      <c r="C46" s="22">
        <v>109</v>
      </c>
      <c r="D46" s="22">
        <v>109</v>
      </c>
    </row>
    <row r="47" spans="1:4" ht="11.25">
      <c r="A47" s="3" t="s">
        <v>64</v>
      </c>
      <c r="B47" s="22">
        <v>253400</v>
      </c>
      <c r="C47" s="22">
        <v>244100</v>
      </c>
      <c r="D47" s="22">
        <v>171300</v>
      </c>
    </row>
    <row r="48" spans="1:4" ht="11.25">
      <c r="A48" s="3" t="s">
        <v>65</v>
      </c>
      <c r="B48" s="22"/>
      <c r="C48" s="22"/>
      <c r="D48" s="22">
        <v>0</v>
      </c>
    </row>
    <row r="49" spans="1:4" ht="11.25">
      <c r="A49" s="3" t="s">
        <v>37</v>
      </c>
      <c r="B49" s="22"/>
      <c r="C49" s="22">
        <v>147</v>
      </c>
      <c r="D49" s="22"/>
    </row>
    <row r="50" spans="1:4" ht="11.25">
      <c r="A50" s="3" t="s">
        <v>66</v>
      </c>
      <c r="B50" s="22">
        <v>4552</v>
      </c>
      <c r="C50" s="22">
        <v>2917</v>
      </c>
      <c r="D50" s="22">
        <v>5817</v>
      </c>
    </row>
    <row r="51" spans="1:4" ht="11.25">
      <c r="A51" s="3" t="s">
        <v>40</v>
      </c>
      <c r="B51" s="22">
        <v>67</v>
      </c>
      <c r="C51" s="22">
        <v>67</v>
      </c>
      <c r="D51" s="22">
        <v>67</v>
      </c>
    </row>
    <row r="52" spans="1:4" ht="11.25">
      <c r="A52" s="3" t="s">
        <v>67</v>
      </c>
      <c r="B52" s="22">
        <v>605825</v>
      </c>
      <c r="C52" s="22">
        <v>587154</v>
      </c>
      <c r="D52" s="22">
        <v>524555</v>
      </c>
    </row>
    <row r="53" spans="1:4" ht="11.25">
      <c r="A53" s="2" t="s">
        <v>68</v>
      </c>
      <c r="B53" s="22">
        <v>609016</v>
      </c>
      <c r="C53" s="22">
        <v>590616</v>
      </c>
      <c r="D53" s="22">
        <v>528437</v>
      </c>
    </row>
    <row r="54" spans="1:4" ht="12" thickBot="1">
      <c r="A54" s="5" t="s">
        <v>69</v>
      </c>
      <c r="B54" s="23">
        <v>712396</v>
      </c>
      <c r="C54" s="23">
        <v>628818</v>
      </c>
      <c r="D54" s="23">
        <v>691444</v>
      </c>
    </row>
    <row r="55" spans="1:4" ht="12" thickTop="1">
      <c r="A55" s="2" t="s">
        <v>70</v>
      </c>
      <c r="B55" s="22"/>
      <c r="C55" s="22">
        <v>29</v>
      </c>
      <c r="D55" s="22"/>
    </row>
    <row r="56" spans="1:4" ht="11.25">
      <c r="A56" s="2" t="s">
        <v>71</v>
      </c>
      <c r="B56" s="22">
        <v>47600</v>
      </c>
      <c r="C56" s="22">
        <v>8000</v>
      </c>
      <c r="D56" s="22">
        <v>8000</v>
      </c>
    </row>
    <row r="57" spans="1:4" ht="11.25">
      <c r="A57" s="2" t="s">
        <v>72</v>
      </c>
      <c r="B57" s="22">
        <v>35000</v>
      </c>
      <c r="C57" s="22"/>
      <c r="D57" s="22">
        <v>126000</v>
      </c>
    </row>
    <row r="58" spans="1:4" ht="11.25">
      <c r="A58" s="2" t="s">
        <v>73</v>
      </c>
      <c r="B58" s="22">
        <v>3</v>
      </c>
      <c r="C58" s="22"/>
      <c r="D58" s="22"/>
    </row>
    <row r="59" spans="1:4" ht="11.25">
      <c r="A59" s="2" t="s">
        <v>74</v>
      </c>
      <c r="B59" s="22">
        <v>8449</v>
      </c>
      <c r="C59" s="22">
        <v>7976</v>
      </c>
      <c r="D59" s="22">
        <v>2313</v>
      </c>
    </row>
    <row r="60" spans="1:4" ht="11.25">
      <c r="A60" s="2" t="s">
        <v>75</v>
      </c>
      <c r="B60" s="22">
        <v>2590</v>
      </c>
      <c r="C60" s="22">
        <v>1236</v>
      </c>
      <c r="D60" s="22">
        <v>926</v>
      </c>
    </row>
    <row r="61" spans="1:4" ht="11.25">
      <c r="A61" s="2" t="s">
        <v>76</v>
      </c>
      <c r="B61" s="22">
        <v>35</v>
      </c>
      <c r="C61" s="22">
        <v>38</v>
      </c>
      <c r="D61" s="22">
        <v>5523</v>
      </c>
    </row>
    <row r="62" spans="1:4" ht="11.25">
      <c r="A62" s="2" t="s">
        <v>77</v>
      </c>
      <c r="B62" s="22">
        <v>173</v>
      </c>
      <c r="C62" s="22">
        <v>189</v>
      </c>
      <c r="D62" s="22">
        <v>36</v>
      </c>
    </row>
    <row r="63" spans="1:4" ht="11.25">
      <c r="A63" s="2" t="s">
        <v>78</v>
      </c>
      <c r="B63" s="22">
        <v>105</v>
      </c>
      <c r="C63" s="22">
        <v>100</v>
      </c>
      <c r="D63" s="22">
        <v>178</v>
      </c>
    </row>
    <row r="64" spans="1:4" ht="11.25">
      <c r="A64" s="2" t="s">
        <v>79</v>
      </c>
      <c r="B64" s="22">
        <v>64</v>
      </c>
      <c r="C64" s="22">
        <v>68</v>
      </c>
      <c r="D64" s="22">
        <v>107</v>
      </c>
    </row>
    <row r="65" spans="1:4" ht="11.25">
      <c r="A65" s="2" t="s">
        <v>80</v>
      </c>
      <c r="B65" s="22">
        <v>478</v>
      </c>
      <c r="C65" s="22">
        <v>1489</v>
      </c>
      <c r="D65" s="22">
        <v>1343</v>
      </c>
    </row>
    <row r="66" spans="1:4" ht="11.25">
      <c r="A66" s="2" t="s">
        <v>81</v>
      </c>
      <c r="B66" s="22"/>
      <c r="C66" s="22"/>
      <c r="D66" s="22">
        <v>619</v>
      </c>
    </row>
    <row r="67" spans="1:4" ht="11.25">
      <c r="A67" s="2" t="s">
        <v>82</v>
      </c>
      <c r="B67" s="22">
        <v>94501</v>
      </c>
      <c r="C67" s="22">
        <v>19128</v>
      </c>
      <c r="D67" s="22">
        <v>145048</v>
      </c>
    </row>
    <row r="68" spans="1:4" ht="11.25">
      <c r="A68" s="2" t="s">
        <v>83</v>
      </c>
      <c r="B68" s="22">
        <v>35000</v>
      </c>
      <c r="C68" s="22">
        <v>35000</v>
      </c>
      <c r="D68" s="22">
        <v>15000</v>
      </c>
    </row>
    <row r="69" spans="1:4" ht="11.25">
      <c r="A69" s="2" t="s">
        <v>84</v>
      </c>
      <c r="B69" s="22">
        <v>228400</v>
      </c>
      <c r="C69" s="22">
        <v>219100</v>
      </c>
      <c r="D69" s="22">
        <v>166300</v>
      </c>
    </row>
    <row r="70" spans="1:4" ht="11.25">
      <c r="A70" s="2" t="s">
        <v>73</v>
      </c>
      <c r="B70" s="22">
        <v>4</v>
      </c>
      <c r="C70" s="22"/>
      <c r="D70" s="22"/>
    </row>
    <row r="71" spans="1:4" ht="11.25">
      <c r="A71" s="2" t="s">
        <v>85</v>
      </c>
      <c r="B71" s="22">
        <v>1004</v>
      </c>
      <c r="C71" s="22"/>
      <c r="D71" s="22">
        <v>3614</v>
      </c>
    </row>
    <row r="72" spans="1:4" ht="11.25">
      <c r="A72" s="2" t="s">
        <v>86</v>
      </c>
      <c r="B72" s="22">
        <v>46</v>
      </c>
      <c r="C72" s="22">
        <v>61</v>
      </c>
      <c r="D72" s="22">
        <v>61</v>
      </c>
    </row>
    <row r="73" spans="1:4" ht="11.25">
      <c r="A73" s="2" t="s">
        <v>80</v>
      </c>
      <c r="B73" s="22">
        <v>1909</v>
      </c>
      <c r="C73" s="22">
        <v>1832</v>
      </c>
      <c r="D73" s="22">
        <v>2883</v>
      </c>
    </row>
    <row r="74" spans="1:4" ht="11.25">
      <c r="A74" s="2" t="s">
        <v>40</v>
      </c>
      <c r="B74" s="22">
        <v>1671</v>
      </c>
      <c r="C74" s="22">
        <v>1811</v>
      </c>
      <c r="D74" s="22">
        <v>2001</v>
      </c>
    </row>
    <row r="75" spans="1:4" ht="11.25">
      <c r="A75" s="2" t="s">
        <v>87</v>
      </c>
      <c r="B75" s="22">
        <v>268037</v>
      </c>
      <c r="C75" s="22">
        <v>257805</v>
      </c>
      <c r="D75" s="22">
        <v>189860</v>
      </c>
    </row>
    <row r="76" spans="1:4" ht="12" thickBot="1">
      <c r="A76" s="5" t="s">
        <v>88</v>
      </c>
      <c r="B76" s="23">
        <v>362538</v>
      </c>
      <c r="C76" s="23">
        <v>276934</v>
      </c>
      <c r="D76" s="23">
        <v>334909</v>
      </c>
    </row>
    <row r="77" spans="1:4" ht="12" thickTop="1">
      <c r="A77" s="2" t="s">
        <v>89</v>
      </c>
      <c r="B77" s="22">
        <v>73920</v>
      </c>
      <c r="C77" s="22">
        <v>73920</v>
      </c>
      <c r="D77" s="22">
        <v>73920</v>
      </c>
    </row>
    <row r="78" spans="1:4" ht="11.25">
      <c r="A78" s="3" t="s">
        <v>90</v>
      </c>
      <c r="B78" s="22">
        <v>175625</v>
      </c>
      <c r="C78" s="22">
        <v>175625</v>
      </c>
      <c r="D78" s="22">
        <v>175625</v>
      </c>
    </row>
    <row r="79" spans="1:4" ht="11.25">
      <c r="A79" s="3" t="s">
        <v>91</v>
      </c>
      <c r="B79" s="22">
        <v>80230</v>
      </c>
      <c r="C79" s="22">
        <v>80201</v>
      </c>
      <c r="D79" s="22">
        <v>80211</v>
      </c>
    </row>
    <row r="80" spans="1:4" ht="11.25">
      <c r="A80" s="3" t="s">
        <v>92</v>
      </c>
      <c r="B80" s="22">
        <v>255855</v>
      </c>
      <c r="C80" s="22">
        <v>255826</v>
      </c>
      <c r="D80" s="22">
        <v>255837</v>
      </c>
    </row>
    <row r="81" spans="1:4" ht="11.25">
      <c r="A81" s="4" t="s">
        <v>93</v>
      </c>
      <c r="B81" s="22">
        <v>21208</v>
      </c>
      <c r="C81" s="22">
        <v>25326</v>
      </c>
      <c r="D81" s="22">
        <v>25640</v>
      </c>
    </row>
    <row r="82" spans="1:4" ht="11.25">
      <c r="A82" s="3" t="s">
        <v>94</v>
      </c>
      <c r="B82" s="22">
        <v>21208</v>
      </c>
      <c r="C82" s="22">
        <v>25326</v>
      </c>
      <c r="D82" s="22">
        <v>25640</v>
      </c>
    </row>
    <row r="83" spans="1:4" ht="11.25">
      <c r="A83" s="2" t="s">
        <v>95</v>
      </c>
      <c r="B83" s="22">
        <v>-211</v>
      </c>
      <c r="C83" s="22">
        <v>-695</v>
      </c>
      <c r="D83" s="22">
        <v>-527</v>
      </c>
    </row>
    <row r="84" spans="1:4" ht="11.25">
      <c r="A84" s="2" t="s">
        <v>96</v>
      </c>
      <c r="B84" s="22">
        <v>350772</v>
      </c>
      <c r="C84" s="22">
        <v>354378</v>
      </c>
      <c r="D84" s="22">
        <v>354870</v>
      </c>
    </row>
    <row r="85" spans="1:4" ht="11.25">
      <c r="A85" s="2" t="s">
        <v>97</v>
      </c>
      <c r="B85" s="22">
        <v>4954</v>
      </c>
      <c r="C85" s="22">
        <v>2879</v>
      </c>
      <c r="D85" s="22">
        <v>7176</v>
      </c>
    </row>
    <row r="86" spans="1:4" ht="11.25">
      <c r="A86" s="2" t="s">
        <v>98</v>
      </c>
      <c r="B86" s="22">
        <v>-5869</v>
      </c>
      <c r="C86" s="22">
        <v>-5873</v>
      </c>
      <c r="D86" s="22">
        <v>-5873</v>
      </c>
    </row>
    <row r="87" spans="1:4" ht="11.25">
      <c r="A87" s="2" t="s">
        <v>99</v>
      </c>
      <c r="B87" s="22">
        <v>-914</v>
      </c>
      <c r="C87" s="22">
        <v>-2993</v>
      </c>
      <c r="D87" s="22">
        <v>1303</v>
      </c>
    </row>
    <row r="88" spans="1:4" ht="11.25">
      <c r="A88" s="6" t="s">
        <v>100</v>
      </c>
      <c r="B88" s="22"/>
      <c r="C88" s="22">
        <v>498</v>
      </c>
      <c r="D88" s="22">
        <v>361</v>
      </c>
    </row>
    <row r="89" spans="1:4" ht="11.25">
      <c r="A89" s="6" t="s">
        <v>101</v>
      </c>
      <c r="B89" s="22">
        <v>349857</v>
      </c>
      <c r="C89" s="22">
        <v>351883</v>
      </c>
      <c r="D89" s="22">
        <v>356535</v>
      </c>
    </row>
    <row r="90" spans="1:4" ht="12" thickBot="1">
      <c r="A90" s="7" t="s">
        <v>102</v>
      </c>
      <c r="B90" s="22">
        <v>712396</v>
      </c>
      <c r="C90" s="22">
        <v>628818</v>
      </c>
      <c r="D90" s="22">
        <v>691444</v>
      </c>
    </row>
    <row r="91" spans="1:4" ht="12" thickTop="1">
      <c r="A91" s="8"/>
      <c r="B91" s="24"/>
      <c r="C91" s="24"/>
      <c r="D91" s="24"/>
    </row>
    <row r="93" ht="11.25">
      <c r="A93" s="20" t="s">
        <v>107</v>
      </c>
    </row>
    <row r="94" ht="11.25">
      <c r="A94" s="20" t="s">
        <v>108</v>
      </c>
    </row>
  </sheetData>
  <mergeCells count="1">
    <mergeCell ref="B6:D6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udm</dc:creator>
  <cp:keywords/>
  <dc:description/>
  <cp:lastModifiedBy>udm</cp:lastModifiedBy>
  <dcterms:created xsi:type="dcterms:W3CDTF">2011-02-15T11:28:28Z</dcterms:created>
  <dcterms:modified xsi:type="dcterms:W3CDTF">2011-02-15T11:28:34Z</dcterms:modified>
  <cp:category/>
  <cp:version/>
  <cp:contentType/>
  <cp:contentStatus/>
</cp:coreProperties>
</file>