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<sst xmlns="http://schemas.openxmlformats.org/spreadsheetml/2006/main" count="628" uniqueCount="306">
  <si>
    <t>投資有価証券売却益</t>
  </si>
  <si>
    <t>事業譲渡益</t>
  </si>
  <si>
    <t>貸倒引当金戻入額</t>
  </si>
  <si>
    <t>特別利益</t>
  </si>
  <si>
    <t>子会社整理損</t>
  </si>
  <si>
    <t>資産除去債務会計基準の適用に伴う影響額</t>
  </si>
  <si>
    <t>少数株主損益調整前四半期純利益</t>
  </si>
  <si>
    <t>賃貸事業等売上高</t>
  </si>
  <si>
    <t>連結・損益計算書</t>
  </si>
  <si>
    <t>減損損失</t>
  </si>
  <si>
    <t>災害による損失</t>
  </si>
  <si>
    <t>退職特別加算金</t>
  </si>
  <si>
    <t>環境対策費</t>
  </si>
  <si>
    <t>抱合せ株式消滅差損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</si>
  <si>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</si>
  <si>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</si>
  <si>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</si>
  <si>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</si>
  <si>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</si>
  <si>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</si>
  <si>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</si>
  <si>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</si>
  <si>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2011/02/04</t>
  </si>
  <si>
    <t>四半期</t>
  </si>
  <si>
    <t>2010/12/31</t>
  </si>
  <si>
    <t>2010/11/11</t>
  </si>
  <si>
    <t>2010/09/30</t>
  </si>
  <si>
    <t>2010/08/11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</si>
  <si>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</si>
  <si>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</si>
  <si>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</si>
  <si>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</si>
  <si>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</si>
  <si>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</si>
  <si>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</si>
  <si>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2009/02/10</t>
  </si>
  <si>
    <t>2008/12/31</t>
  </si>
  <si>
    <t>2008/11/10</t>
  </si>
  <si>
    <t>2008/09/30</t>
  </si>
  <si>
    <t>2008/08/12</t>
  </si>
  <si>
    <t>2008/06/30</t>
  </si>
  <si>
    <t>受取手形及び営業未収入金</t>
  </si>
  <si>
    <t>原材料</t>
  </si>
  <si>
    <t>建物及び構築物（純額）</t>
  </si>
  <si>
    <t>機械装置及び運搬具（純額）</t>
  </si>
  <si>
    <t>支払手形及び買掛金</t>
  </si>
  <si>
    <t>未払役員賞与</t>
  </si>
  <si>
    <t>負債</t>
  </si>
  <si>
    <t>資本剰余金</t>
  </si>
  <si>
    <t>自己株式申込証拠金</t>
  </si>
  <si>
    <t>為替換算調整勘定</t>
  </si>
  <si>
    <t>少数株主持分</t>
  </si>
  <si>
    <t>連結・貸借対照表</t>
  </si>
  <si>
    <t>累積四半期</t>
  </si>
  <si>
    <t>貸倒引当金の増減額（△は減少）</t>
  </si>
  <si>
    <t>賞与引当金の増減額（△は減少）</t>
  </si>
  <si>
    <t>特別修繕引当金の増減額（△は減少）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</si>
  <si>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</si>
  <si>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</si>
  <si>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</si>
  <si>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</si>
  <si>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固定資産売却損益（△は益）</t>
  </si>
  <si>
    <t>投資有価証券売却損益（△は益）</t>
  </si>
  <si>
    <t>投資有価証券評価損益（△は益）</t>
  </si>
  <si>
    <t>事業譲渡損益（△は益）</t>
  </si>
  <si>
    <t>売上債権の増減額（△は増加）</t>
  </si>
  <si>
    <t>たな卸資産の増減額（△は増加）</t>
  </si>
  <si>
    <t>その他の流動資産の増減額（△は増加）</t>
  </si>
  <si>
    <t>仕入債務の増減額（△は減少）</t>
  </si>
  <si>
    <t>未払消費税等の増減額（△は減少）</t>
  </si>
  <si>
    <t>その他の流動負債の増減額（△は減少）</t>
  </si>
  <si>
    <t>小計</t>
  </si>
  <si>
    <t>利息及び配当金の受取額</t>
  </si>
  <si>
    <t>利息の支払額</t>
  </si>
  <si>
    <t>退職特別加算金の支払額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</si>
  <si>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</si>
  <si>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</si>
  <si>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</si>
  <si>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</si>
  <si>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</si>
  <si>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</si>
  <si>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</si>
  <si>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</si>
  <si>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</si>
  <si>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</si>
  <si>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連結の範囲の変更を伴う子会社株式の取得による収入</t>
  </si>
  <si>
    <t>少数株主に対する合併交付金の支出</t>
  </si>
  <si>
    <t>貸付けによる支出</t>
  </si>
  <si>
    <t>貸付金の回収による収入</t>
  </si>
  <si>
    <t>事業譲渡による収入</t>
  </si>
  <si>
    <t>その他の支出</t>
  </si>
  <si>
    <t>その他の収入</t>
  </si>
  <si>
    <t>投資活動によるキャッシュ・フロー</t>
  </si>
  <si>
    <t>短期借入金の純増減額（△は減少）</t>
  </si>
  <si>
    <t>コマーシャル・ペーパーの増減額（△は減少）</t>
  </si>
  <si>
    <t>長期借入れによる収入</t>
  </si>
  <si>
    <t>長期借入金の返済による支出</t>
  </si>
  <si>
    <t>ストックオプションの行使による収入</t>
  </si>
  <si>
    <t>自己株式の売却による収入</t>
  </si>
  <si>
    <t>自己株式の取得による支出</t>
  </si>
  <si>
    <t>配当金の支払額</t>
  </si>
  <si>
    <t>少数株主への配当金の支払額</t>
  </si>
  <si>
    <t>子会社の自己株式の取得による支出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</si>
  <si>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</si>
  <si>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</si>
  <si>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</si>
  <si>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</si>
  <si>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</si>
  <si>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</si>
  <si>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持分法による投資損失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</si>
  <si>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</si>
  <si>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</si>
  <si>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</si>
  <si>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</si>
  <si>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</si>
  <si>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</si>
  <si>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</si>
  <si>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2013/06/07</t>
  </si>
  <si>
    <t>通期</t>
  </si>
  <si>
    <t>2013/03/31</t>
  </si>
  <si>
    <t>2012/03/31</t>
  </si>
  <si>
    <t>2012/06/22</t>
  </si>
  <si>
    <t>2011/03/31</t>
  </si>
  <si>
    <t>2011/06/22</t>
  </si>
  <si>
    <t>2010/03/31</t>
  </si>
  <si>
    <t>2010/06/18</t>
  </si>
  <si>
    <t>2009/03/31</t>
  </si>
  <si>
    <t>2009/06/22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</si>
  <si>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</si>
  <si>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</si>
  <si>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</si>
  <si>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</si>
  <si>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</si>
  <si>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</si>
  <si>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</si>
  <si>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商品</t>
  </si>
  <si>
    <t>製品</t>
  </si>
  <si>
    <t>半製品</t>
  </si>
  <si>
    <t>商品及び製品</t>
  </si>
  <si>
    <t>仕掛品</t>
  </si>
  <si>
    <t>原材料</t>
  </si>
  <si>
    <t>貯蔵品</t>
  </si>
  <si>
    <t>原材料及び貯蔵品</t>
  </si>
  <si>
    <t>繰延税金資産</t>
  </si>
  <si>
    <t>関係会社短期貸付金</t>
  </si>
  <si>
    <t>未収入金</t>
  </si>
  <si>
    <t>未収還付法人税等</t>
  </si>
  <si>
    <t>短期デリバティブ資産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</si>
  <si>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</si>
  <si>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</si>
  <si>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</si>
  <si>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</si>
  <si>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</si>
  <si>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</si>
  <si>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</si>
  <si>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</si>
  <si>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熔解炉</t>
  </si>
  <si>
    <t>熔解炉（純額）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</si>
  <si>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</si>
  <si>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</si>
  <si>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</si>
  <si>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</si>
  <si>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</si>
  <si>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</si>
  <si>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</si>
  <si>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</si>
  <si>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</si>
  <si>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のれん</t>
  </si>
  <si>
    <t>特許権</t>
  </si>
  <si>
    <t>技術資産</t>
  </si>
  <si>
    <t>施設利用権</t>
  </si>
  <si>
    <t>借地権</t>
  </si>
  <si>
    <t>ソフトウエア</t>
  </si>
  <si>
    <t>その他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</si>
  <si>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</si>
  <si>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</si>
  <si>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</si>
  <si>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</si>
  <si>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</si>
  <si>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</si>
  <si>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関係会社長期貸付金</t>
  </si>
  <si>
    <t>破産更生債権等</t>
  </si>
  <si>
    <t>長期前払費用</t>
  </si>
  <si>
    <t>繰延税金資産</t>
  </si>
  <si>
    <t>長期性預金</t>
  </si>
  <si>
    <t>敷金</t>
  </si>
  <si>
    <t>投資その他の資産</t>
  </si>
  <si>
    <t>固定資産</t>
  </si>
  <si>
    <t>社債発行費</t>
  </si>
  <si>
    <t>資産</t>
  </si>
  <si>
    <t>支払手形</t>
  </si>
  <si>
    <t>買掛金</t>
  </si>
  <si>
    <t>短期借入金</t>
  </si>
  <si>
    <t>関係会社短期借入金</t>
  </si>
  <si>
    <t>1年内償還予定の社債</t>
  </si>
  <si>
    <t>1年内返済予定の長期借入金</t>
  </si>
  <si>
    <t>コマーシャル・ペーパー</t>
  </si>
  <si>
    <t>未払金</t>
  </si>
  <si>
    <t>未払外注加工費</t>
  </si>
  <si>
    <t>未払費用</t>
  </si>
  <si>
    <t>未払法人税等</t>
  </si>
  <si>
    <t>前受金</t>
  </si>
  <si>
    <t>預り金</t>
  </si>
  <si>
    <t>賞与引当金</t>
  </si>
  <si>
    <t>製品保証引当金</t>
  </si>
  <si>
    <t>設備関係未払金</t>
  </si>
  <si>
    <t>設備関係支払手形</t>
  </si>
  <si>
    <t>資産除去債務</t>
  </si>
  <si>
    <t>その他</t>
  </si>
  <si>
    <t>流動負債</t>
  </si>
  <si>
    <t>社債</t>
  </si>
  <si>
    <t>長期借入金</t>
  </si>
  <si>
    <t>退職給付引当金</t>
  </si>
  <si>
    <t>退職給付引当金</t>
  </si>
  <si>
    <t>特別修繕引当金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</si>
  <si>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</si>
  <si>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</si>
  <si>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</si>
  <si>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</si>
  <si>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</si>
  <si>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</si>
  <si>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</si>
  <si>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固定資産圧縮積立金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</si>
  <si>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</si>
  <si>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</si>
  <si>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</si>
  <si>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</si>
  <si>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</si>
  <si>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</si>
  <si>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</si>
  <si>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</si>
  <si>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</si>
  <si>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</si>
  <si>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</si>
  <si>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</si>
  <si>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</si>
  <si>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ＨＯＹＡ株式会社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</si>
  <si>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</si>
  <si>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</si>
  <si>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</si>
  <si>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</si>
  <si>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</si>
  <si>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</si>
  <si>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</si>
  <si>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</si>
  <si>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</si>
  <si>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</si>
  <si>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合計</t>
  </si>
  <si>
    <t>期首商品たな卸高</t>
  </si>
  <si>
    <t>期首製品たな卸高</t>
  </si>
  <si>
    <t>商品及び製品期首たな卸高</t>
  </si>
  <si>
    <t>当期商品仕入高</t>
  </si>
  <si>
    <t>会社合併によるたな卸資産増加高</t>
  </si>
  <si>
    <t>合併による商品及び製品受入高</t>
  </si>
  <si>
    <t>当期製品製造原価</t>
  </si>
  <si>
    <t>期末商品たな卸高</t>
  </si>
  <si>
    <t>期末製品たな卸高</t>
  </si>
  <si>
    <t>企業再編に伴う商品及び製品の増減額</t>
  </si>
  <si>
    <t>商品及び製品期末たな卸高</t>
  </si>
  <si>
    <t>他勘定振替高</t>
  </si>
  <si>
    <t>売上原価</t>
  </si>
  <si>
    <t>売上総利益</t>
  </si>
  <si>
    <t>荷造運搬費</t>
  </si>
  <si>
    <t>広告宣伝費</t>
  </si>
  <si>
    <t>貸倒引当金繰入額</t>
  </si>
  <si>
    <t>役員報酬</t>
  </si>
  <si>
    <t>給料及び賞与</t>
  </si>
  <si>
    <t>給料及び手当</t>
  </si>
  <si>
    <t>賞与</t>
  </si>
  <si>
    <t>（うち賞与引当金繰入額）</t>
  </si>
  <si>
    <t>（うち退職給付費用）</t>
  </si>
  <si>
    <t>減価償却費</t>
  </si>
  <si>
    <t>減価償却費</t>
  </si>
  <si>
    <t>研究開発費</t>
  </si>
  <si>
    <t>支払手数料</t>
  </si>
  <si>
    <t>支払賃借料</t>
  </si>
  <si>
    <t>その他</t>
  </si>
  <si>
    <t>販売費・一般管理費</t>
  </si>
  <si>
    <t>営業利益</t>
  </si>
  <si>
    <t>受取利息</t>
  </si>
  <si>
    <t>受取配当金</t>
  </si>
  <si>
    <t>受取手数料</t>
  </si>
  <si>
    <t>為替差益</t>
  </si>
  <si>
    <t>その他</t>
  </si>
  <si>
    <t>営業外収益</t>
  </si>
  <si>
    <t>支払利息</t>
  </si>
  <si>
    <t>社債利息</t>
  </si>
  <si>
    <t>売上割引</t>
  </si>
  <si>
    <t>為替差損</t>
  </si>
  <si>
    <t>為替差損</t>
  </si>
  <si>
    <t>外国源泉税</t>
  </si>
  <si>
    <t>営業外費用</t>
  </si>
  <si>
    <t>経常利益</t>
  </si>
  <si>
    <t>特別修繕引当金戻入額</t>
  </si>
  <si>
    <t>過年度受取手数料</t>
  </si>
  <si>
    <t>固定資産売却益</t>
  </si>
  <si>
    <t>新株予約権戻入益</t>
  </si>
  <si>
    <t>抱合せ株式消滅差益</t>
  </si>
  <si>
    <t>関係会社株式売却益</t>
  </si>
  <si>
    <t>事業譲渡益</t>
  </si>
  <si>
    <t>特別利益</t>
  </si>
  <si>
    <t>固定資産処分損</t>
  </si>
  <si>
    <t>固定資産売却損</t>
  </si>
  <si>
    <t>固定資産除却損</t>
  </si>
  <si>
    <t>投資有価証券評価損</t>
  </si>
  <si>
    <t>関係会社株式評価損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</si>
</sst>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M5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234</v>
      </c>
      <c r="B2" s="14">
        <v>7741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235</v>
      </c>
      <c r="B3" s="1" t="s">
        <v>236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110</v>
      </c>
      <c r="B4" s="15" t="str">
        <f>HYPERLINK("http://www.kabupro.jp/mark/20110204/S0007N5W.htm","四半期報告書")</f>
        <v>四半期報告書</v>
      </c>
      <c r="C4" s="15" t="str">
        <f>HYPERLINK("http://www.kabupro.jp/mark/20101111/S00073W9.htm","四半期報告書")</f>
        <v>四半期報告書</v>
      </c>
      <c r="D4" s="15" t="str">
        <f>HYPERLINK("http://www.kabupro.jp/mark/20100811/S0006JFM.htm","四半期報告書")</f>
        <v>四半期報告書</v>
      </c>
      <c r="E4" s="15" t="str">
        <f>HYPERLINK("http://www.kabupro.jp/mark/20100618/S0005XOS.htm","有価証券報告書")</f>
        <v>有価証券報告書</v>
      </c>
      <c r="F4" s="15" t="str">
        <f>HYPERLINK("http://www.kabupro.jp/mark/20110204/S0007N5W.htm","四半期報告書")</f>
        <v>四半期報告書</v>
      </c>
      <c r="G4" s="15" t="str">
        <f>HYPERLINK("http://www.kabupro.jp/mark/20101111/S00073W9.htm","四半期報告書")</f>
        <v>四半期報告書</v>
      </c>
      <c r="H4" s="15" t="str">
        <f>HYPERLINK("http://www.kabupro.jp/mark/20100811/S0006JFM.htm","四半期報告書")</f>
        <v>四半期報告書</v>
      </c>
      <c r="I4" s="15" t="str">
        <f>HYPERLINK("http://www.kabupro.jp/mark/20100618/S0005XOS.htm","有価証券報告書")</f>
        <v>有価証券報告書</v>
      </c>
      <c r="J4" s="15" t="str">
        <f>HYPERLINK("http://www.kabupro.jp/mark/20100212/S00057FS.htm","四半期報告書")</f>
        <v>四半期報告書</v>
      </c>
      <c r="K4" s="15" t="str">
        <f>HYPERLINK("http://www.kabupro.jp/mark/20091112/S0004IU0.htm","四半期報告書")</f>
        <v>四半期報告書</v>
      </c>
      <c r="L4" s="15" t="str">
        <f>HYPERLINK("http://www.kabupro.jp/mark/20090812/S0003X9K.htm","四半期報告書")</f>
        <v>四半期報告書</v>
      </c>
      <c r="M4" s="15" t="str">
        <f>HYPERLINK("http://www.kabupro.jp/mark/20090622/S0003BIT.htm","有価証券報告書")</f>
        <v>有価証券報告書</v>
      </c>
    </row>
    <row r="5" spans="1:13" ht="12" thickBot="1">
      <c r="A5" s="11" t="s">
        <v>111</v>
      </c>
      <c r="B5" s="1" t="s">
        <v>22</v>
      </c>
      <c r="C5" s="1" t="s">
        <v>25</v>
      </c>
      <c r="D5" s="1" t="s">
        <v>27</v>
      </c>
      <c r="E5" s="1" t="s">
        <v>125</v>
      </c>
      <c r="F5" s="1" t="s">
        <v>22</v>
      </c>
      <c r="G5" s="1" t="s">
        <v>25</v>
      </c>
      <c r="H5" s="1" t="s">
        <v>27</v>
      </c>
      <c r="I5" s="1" t="s">
        <v>125</v>
      </c>
      <c r="J5" s="1" t="s">
        <v>29</v>
      </c>
      <c r="K5" s="1" t="s">
        <v>31</v>
      </c>
      <c r="L5" s="1" t="s">
        <v>33</v>
      </c>
      <c r="M5" s="1" t="s">
        <v>127</v>
      </c>
    </row>
    <row r="6" spans="1:13" ht="12.75" thickBot="1" thickTop="1">
      <c r="A6" s="10" t="s">
        <v>112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113</v>
      </c>
      <c r="B7" s="14" t="s">
        <v>53</v>
      </c>
      <c r="C7" s="14" t="s">
        <v>53</v>
      </c>
      <c r="D7" s="14" t="s">
        <v>53</v>
      </c>
      <c r="E7" s="16" t="s">
        <v>118</v>
      </c>
      <c r="F7" s="14" t="s">
        <v>53</v>
      </c>
      <c r="G7" s="14" t="s">
        <v>53</v>
      </c>
      <c r="H7" s="14" t="s">
        <v>53</v>
      </c>
      <c r="I7" s="16" t="s">
        <v>118</v>
      </c>
      <c r="J7" s="14" t="s">
        <v>53</v>
      </c>
      <c r="K7" s="14" t="s">
        <v>53</v>
      </c>
      <c r="L7" s="14" t="s">
        <v>53</v>
      </c>
      <c r="M7" s="16" t="s">
        <v>118</v>
      </c>
    </row>
    <row r="8" spans="1:13" ht="11.25">
      <c r="A8" s="13" t="s">
        <v>114</v>
      </c>
      <c r="B8" s="1" t="s">
        <v>242</v>
      </c>
      <c r="C8" s="1" t="s">
        <v>242</v>
      </c>
      <c r="D8" s="1" t="s">
        <v>242</v>
      </c>
      <c r="E8" s="17" t="s">
        <v>243</v>
      </c>
      <c r="F8" s="1" t="s">
        <v>243</v>
      </c>
      <c r="G8" s="1" t="s">
        <v>243</v>
      </c>
      <c r="H8" s="1" t="s">
        <v>243</v>
      </c>
      <c r="I8" s="17" t="s">
        <v>244</v>
      </c>
      <c r="J8" s="1" t="s">
        <v>244</v>
      </c>
      <c r="K8" s="1" t="s">
        <v>244</v>
      </c>
      <c r="L8" s="1" t="s">
        <v>244</v>
      </c>
      <c r="M8" s="17" t="s">
        <v>245</v>
      </c>
    </row>
    <row r="9" spans="1:13" ht="11.25">
      <c r="A9" s="13" t="s">
        <v>115</v>
      </c>
      <c r="B9" s="1" t="s">
        <v>24</v>
      </c>
      <c r="C9" s="1" t="s">
        <v>26</v>
      </c>
      <c r="D9" s="1" t="s">
        <v>28</v>
      </c>
      <c r="E9" s="17" t="s">
        <v>124</v>
      </c>
      <c r="F9" s="1" t="s">
        <v>30</v>
      </c>
      <c r="G9" s="1" t="s">
        <v>32</v>
      </c>
      <c r="H9" s="1" t="s">
        <v>34</v>
      </c>
      <c r="I9" s="17" t="s">
        <v>126</v>
      </c>
      <c r="J9" s="1" t="s">
        <v>36</v>
      </c>
      <c r="K9" s="1" t="s">
        <v>38</v>
      </c>
      <c r="L9" s="1" t="s">
        <v>40</v>
      </c>
      <c r="M9" s="17" t="s">
        <v>128</v>
      </c>
    </row>
    <row r="10" spans="1:13" ht="12" thickBot="1">
      <c r="A10" s="13" t="s">
        <v>116</v>
      </c>
      <c r="B10" s="1" t="s">
        <v>130</v>
      </c>
      <c r="C10" s="1" t="s">
        <v>130</v>
      </c>
      <c r="D10" s="1" t="s">
        <v>130</v>
      </c>
      <c r="E10" s="17" t="s">
        <v>130</v>
      </c>
      <c r="F10" s="1" t="s">
        <v>130</v>
      </c>
      <c r="G10" s="1" t="s">
        <v>130</v>
      </c>
      <c r="H10" s="1" t="s">
        <v>130</v>
      </c>
      <c r="I10" s="17" t="s">
        <v>130</v>
      </c>
      <c r="J10" s="1" t="s">
        <v>130</v>
      </c>
      <c r="K10" s="1" t="s">
        <v>130</v>
      </c>
      <c r="L10" s="1" t="s">
        <v>130</v>
      </c>
      <c r="M10" s="17" t="s">
        <v>130</v>
      </c>
    </row>
    <row r="11" spans="1:13" ht="12" thickTop="1">
      <c r="A11" s="26" t="s">
        <v>246</v>
      </c>
      <c r="B11" s="27">
        <v>321117</v>
      </c>
      <c r="C11" s="27">
        <v>212667</v>
      </c>
      <c r="D11" s="27">
        <v>105592</v>
      </c>
      <c r="E11" s="21">
        <v>413524</v>
      </c>
      <c r="F11" s="27">
        <v>308685</v>
      </c>
      <c r="G11" s="27">
        <v>201806</v>
      </c>
      <c r="H11" s="27">
        <v>94988</v>
      </c>
      <c r="I11" s="21">
        <v>454194</v>
      </c>
      <c r="J11" s="27">
        <v>371269</v>
      </c>
      <c r="K11" s="27">
        <v>258528</v>
      </c>
      <c r="L11" s="27">
        <v>130156</v>
      </c>
      <c r="M11" s="21">
        <v>481631</v>
      </c>
    </row>
    <row r="12" spans="1:13" ht="11.25">
      <c r="A12" s="7" t="s">
        <v>260</v>
      </c>
      <c r="B12" s="28">
        <v>173178</v>
      </c>
      <c r="C12" s="28">
        <v>113710</v>
      </c>
      <c r="D12" s="28">
        <v>54742</v>
      </c>
      <c r="E12" s="22">
        <v>233075</v>
      </c>
      <c r="F12" s="28">
        <v>174985</v>
      </c>
      <c r="G12" s="28">
        <v>116390</v>
      </c>
      <c r="H12" s="28">
        <v>57153</v>
      </c>
      <c r="I12" s="22">
        <v>264289</v>
      </c>
      <c r="J12" s="28">
        <v>211249</v>
      </c>
      <c r="K12" s="28">
        <v>146547</v>
      </c>
      <c r="L12" s="28">
        <v>72901</v>
      </c>
      <c r="M12" s="22">
        <v>262944</v>
      </c>
    </row>
    <row r="13" spans="1:13" ht="11.25">
      <c r="A13" s="7" t="s">
        <v>261</v>
      </c>
      <c r="B13" s="28">
        <v>147939</v>
      </c>
      <c r="C13" s="28">
        <v>98957</v>
      </c>
      <c r="D13" s="28">
        <v>50849</v>
      </c>
      <c r="E13" s="22">
        <v>180449</v>
      </c>
      <c r="F13" s="28">
        <v>133699</v>
      </c>
      <c r="G13" s="28">
        <v>85415</v>
      </c>
      <c r="H13" s="28">
        <v>37834</v>
      </c>
      <c r="I13" s="22">
        <v>189905</v>
      </c>
      <c r="J13" s="28">
        <v>160020</v>
      </c>
      <c r="K13" s="28">
        <v>111981</v>
      </c>
      <c r="L13" s="28">
        <v>57255</v>
      </c>
      <c r="M13" s="22">
        <v>218686</v>
      </c>
    </row>
    <row r="14" spans="1:13" ht="11.25">
      <c r="A14" s="7" t="s">
        <v>277</v>
      </c>
      <c r="B14" s="28">
        <v>89133</v>
      </c>
      <c r="C14" s="28">
        <v>60049</v>
      </c>
      <c r="D14" s="28">
        <v>30710</v>
      </c>
      <c r="E14" s="22">
        <v>116121</v>
      </c>
      <c r="F14" s="28">
        <v>86700</v>
      </c>
      <c r="G14" s="28">
        <v>57412</v>
      </c>
      <c r="H14" s="28">
        <v>28537</v>
      </c>
      <c r="I14" s="22">
        <v>130810</v>
      </c>
      <c r="J14" s="28">
        <v>100864</v>
      </c>
      <c r="K14" s="28">
        <v>69513</v>
      </c>
      <c r="L14" s="28">
        <v>35397</v>
      </c>
      <c r="M14" s="22">
        <v>123612</v>
      </c>
    </row>
    <row r="15" spans="1:13" ht="12" thickBot="1">
      <c r="A15" s="25" t="s">
        <v>278</v>
      </c>
      <c r="B15" s="29">
        <v>58805</v>
      </c>
      <c r="C15" s="29">
        <v>38907</v>
      </c>
      <c r="D15" s="29">
        <v>20139</v>
      </c>
      <c r="E15" s="23">
        <v>64327</v>
      </c>
      <c r="F15" s="29">
        <v>46999</v>
      </c>
      <c r="G15" s="29">
        <v>28003</v>
      </c>
      <c r="H15" s="29">
        <v>9297</v>
      </c>
      <c r="I15" s="23">
        <v>59094</v>
      </c>
      <c r="J15" s="29">
        <v>59155</v>
      </c>
      <c r="K15" s="29">
        <v>42468</v>
      </c>
      <c r="L15" s="29">
        <v>21857</v>
      </c>
      <c r="M15" s="23">
        <v>95073</v>
      </c>
    </row>
    <row r="16" spans="1:13" ht="12" thickTop="1">
      <c r="A16" s="6" t="s">
        <v>279</v>
      </c>
      <c r="B16" s="28">
        <v>581</v>
      </c>
      <c r="C16" s="28">
        <v>363</v>
      </c>
      <c r="D16" s="28">
        <v>159</v>
      </c>
      <c r="E16" s="22">
        <v>831</v>
      </c>
      <c r="F16" s="28">
        <v>624</v>
      </c>
      <c r="G16" s="28">
        <v>451</v>
      </c>
      <c r="H16" s="28">
        <v>290</v>
      </c>
      <c r="I16" s="22">
        <v>4017</v>
      </c>
      <c r="J16" s="28">
        <v>3647</v>
      </c>
      <c r="K16" s="28">
        <v>2630</v>
      </c>
      <c r="L16" s="28">
        <v>1221</v>
      </c>
      <c r="M16" s="22">
        <v>4566</v>
      </c>
    </row>
    <row r="17" spans="1:13" ht="11.25">
      <c r="A17" s="6" t="s">
        <v>108</v>
      </c>
      <c r="B17" s="28">
        <v>538</v>
      </c>
      <c r="C17" s="28">
        <v>385</v>
      </c>
      <c r="D17" s="28">
        <v>285</v>
      </c>
      <c r="E17" s="22">
        <v>255</v>
      </c>
      <c r="F17" s="28"/>
      <c r="G17" s="28"/>
      <c r="H17" s="28"/>
      <c r="I17" s="22"/>
      <c r="J17" s="28"/>
      <c r="K17" s="28">
        <v>589</v>
      </c>
      <c r="L17" s="28">
        <v>801</v>
      </c>
      <c r="M17" s="22">
        <v>5925</v>
      </c>
    </row>
    <row r="18" spans="1:13" ht="11.25">
      <c r="A18" s="6" t="s">
        <v>282</v>
      </c>
      <c r="B18" s="28"/>
      <c r="C18" s="28"/>
      <c r="D18" s="28"/>
      <c r="E18" s="22"/>
      <c r="F18" s="28"/>
      <c r="G18" s="28"/>
      <c r="H18" s="28"/>
      <c r="I18" s="22">
        <v>7151</v>
      </c>
      <c r="J18" s="28">
        <v>5318</v>
      </c>
      <c r="K18" s="28">
        <v>3043</v>
      </c>
      <c r="L18" s="28"/>
      <c r="M18" s="22"/>
    </row>
    <row r="19" spans="1:13" ht="11.25">
      <c r="A19" s="6" t="s">
        <v>276</v>
      </c>
      <c r="B19" s="28">
        <v>2208</v>
      </c>
      <c r="C19" s="28">
        <v>1671</v>
      </c>
      <c r="D19" s="28">
        <v>799</v>
      </c>
      <c r="E19" s="22">
        <v>4560</v>
      </c>
      <c r="F19" s="28">
        <v>3617</v>
      </c>
      <c r="G19" s="28">
        <v>1867</v>
      </c>
      <c r="H19" s="28">
        <v>859</v>
      </c>
      <c r="I19" s="22">
        <v>5765</v>
      </c>
      <c r="J19" s="28">
        <v>4578</v>
      </c>
      <c r="K19" s="28">
        <v>3806</v>
      </c>
      <c r="L19" s="28">
        <v>1653</v>
      </c>
      <c r="M19" s="22">
        <v>6075</v>
      </c>
    </row>
    <row r="20" spans="1:13" ht="11.25">
      <c r="A20" s="6" t="s">
        <v>284</v>
      </c>
      <c r="B20" s="28">
        <v>3328</v>
      </c>
      <c r="C20" s="28">
        <v>2420</v>
      </c>
      <c r="D20" s="28">
        <v>1244</v>
      </c>
      <c r="E20" s="22">
        <v>5647</v>
      </c>
      <c r="F20" s="28">
        <v>4242</v>
      </c>
      <c r="G20" s="28">
        <v>2319</v>
      </c>
      <c r="H20" s="28">
        <v>1149</v>
      </c>
      <c r="I20" s="22">
        <v>16934</v>
      </c>
      <c r="J20" s="28">
        <v>13545</v>
      </c>
      <c r="K20" s="28">
        <v>10069</v>
      </c>
      <c r="L20" s="28">
        <v>3676</v>
      </c>
      <c r="M20" s="22">
        <v>16567</v>
      </c>
    </row>
    <row r="21" spans="1:13" ht="11.25">
      <c r="A21" s="6" t="s">
        <v>285</v>
      </c>
      <c r="B21" s="28">
        <v>1461</v>
      </c>
      <c r="C21" s="28">
        <v>964</v>
      </c>
      <c r="D21" s="28">
        <v>502</v>
      </c>
      <c r="E21" s="22">
        <v>2205</v>
      </c>
      <c r="F21" s="28">
        <v>1692</v>
      </c>
      <c r="G21" s="28">
        <v>1221</v>
      </c>
      <c r="H21" s="28">
        <v>558</v>
      </c>
      <c r="I21" s="22">
        <v>2347</v>
      </c>
      <c r="J21" s="28">
        <v>1899</v>
      </c>
      <c r="K21" s="28">
        <v>1300</v>
      </c>
      <c r="L21" s="28">
        <v>604</v>
      </c>
      <c r="M21" s="22">
        <v>1451</v>
      </c>
    </row>
    <row r="22" spans="1:13" ht="11.25">
      <c r="A22" s="6" t="s">
        <v>287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>
        <v>943</v>
      </c>
    </row>
    <row r="23" spans="1:13" ht="11.25">
      <c r="A23" s="6" t="s">
        <v>109</v>
      </c>
      <c r="B23" s="28"/>
      <c r="C23" s="28"/>
      <c r="D23" s="28"/>
      <c r="E23" s="22"/>
      <c r="F23" s="28">
        <v>873</v>
      </c>
      <c r="G23" s="28">
        <v>595</v>
      </c>
      <c r="H23" s="28">
        <v>548</v>
      </c>
      <c r="I23" s="22">
        <v>314</v>
      </c>
      <c r="J23" s="28">
        <v>985</v>
      </c>
      <c r="K23" s="28"/>
      <c r="L23" s="28"/>
      <c r="M23" s="22"/>
    </row>
    <row r="24" spans="1:13" ht="11.25">
      <c r="A24" s="6" t="s">
        <v>288</v>
      </c>
      <c r="B24" s="28">
        <v>7370</v>
      </c>
      <c r="C24" s="28">
        <v>5485</v>
      </c>
      <c r="D24" s="28">
        <v>2936</v>
      </c>
      <c r="E24" s="22">
        <v>6488</v>
      </c>
      <c r="F24" s="28">
        <v>5821</v>
      </c>
      <c r="G24" s="28">
        <v>5783</v>
      </c>
      <c r="H24" s="28">
        <v>1934</v>
      </c>
      <c r="I24" s="22"/>
      <c r="J24" s="28"/>
      <c r="K24" s="28"/>
      <c r="L24" s="28">
        <v>1363</v>
      </c>
      <c r="M24" s="22">
        <v>5446</v>
      </c>
    </row>
    <row r="25" spans="1:13" ht="11.25">
      <c r="A25" s="6" t="s">
        <v>276</v>
      </c>
      <c r="B25" s="28">
        <v>1658</v>
      </c>
      <c r="C25" s="28">
        <v>1233</v>
      </c>
      <c r="D25" s="28">
        <v>484</v>
      </c>
      <c r="E25" s="22">
        <v>1568</v>
      </c>
      <c r="F25" s="28">
        <v>2061</v>
      </c>
      <c r="G25" s="28">
        <v>1654</v>
      </c>
      <c r="H25" s="28">
        <v>922</v>
      </c>
      <c r="I25" s="22">
        <v>1665</v>
      </c>
      <c r="J25" s="28">
        <v>1555</v>
      </c>
      <c r="K25" s="28">
        <v>1252</v>
      </c>
      <c r="L25" s="28">
        <v>1093</v>
      </c>
      <c r="M25" s="22">
        <v>3624</v>
      </c>
    </row>
    <row r="26" spans="1:13" ht="11.25">
      <c r="A26" s="6" t="s">
        <v>291</v>
      </c>
      <c r="B26" s="28">
        <v>10491</v>
      </c>
      <c r="C26" s="28">
        <v>7683</v>
      </c>
      <c r="D26" s="28">
        <v>3923</v>
      </c>
      <c r="E26" s="22">
        <v>12169</v>
      </c>
      <c r="F26" s="28">
        <v>10448</v>
      </c>
      <c r="G26" s="28">
        <v>9253</v>
      </c>
      <c r="H26" s="28">
        <v>3963</v>
      </c>
      <c r="I26" s="22">
        <v>4948</v>
      </c>
      <c r="J26" s="28">
        <v>4440</v>
      </c>
      <c r="K26" s="28">
        <v>2553</v>
      </c>
      <c r="L26" s="28">
        <v>3061</v>
      </c>
      <c r="M26" s="22">
        <v>11466</v>
      </c>
    </row>
    <row r="27" spans="1:13" ht="12" thickBot="1">
      <c r="A27" s="25" t="s">
        <v>292</v>
      </c>
      <c r="B27" s="29">
        <v>51643</v>
      </c>
      <c r="C27" s="29">
        <v>33645</v>
      </c>
      <c r="D27" s="29">
        <v>17460</v>
      </c>
      <c r="E27" s="23">
        <v>57805</v>
      </c>
      <c r="F27" s="29">
        <v>40793</v>
      </c>
      <c r="G27" s="29">
        <v>21068</v>
      </c>
      <c r="H27" s="29">
        <v>6483</v>
      </c>
      <c r="I27" s="23">
        <v>71080</v>
      </c>
      <c r="J27" s="29">
        <v>68260</v>
      </c>
      <c r="K27" s="29">
        <v>49984</v>
      </c>
      <c r="L27" s="29">
        <v>22473</v>
      </c>
      <c r="M27" s="23">
        <v>100175</v>
      </c>
    </row>
    <row r="28" spans="1:13" ht="12" thickTop="1">
      <c r="A28" s="6" t="s">
        <v>294</v>
      </c>
      <c r="B28" s="28"/>
      <c r="C28" s="28"/>
      <c r="D28" s="28"/>
      <c r="E28" s="22"/>
      <c r="F28" s="28"/>
      <c r="G28" s="28"/>
      <c r="H28" s="28"/>
      <c r="I28" s="22"/>
      <c r="J28" s="28">
        <v>3200</v>
      </c>
      <c r="K28" s="28">
        <v>3200</v>
      </c>
      <c r="L28" s="28">
        <v>3200</v>
      </c>
      <c r="M28" s="22"/>
    </row>
    <row r="29" spans="1:13" ht="11.25">
      <c r="A29" s="6" t="s">
        <v>295</v>
      </c>
      <c r="B29" s="28">
        <v>98</v>
      </c>
      <c r="C29" s="28">
        <v>56</v>
      </c>
      <c r="D29" s="28">
        <v>24</v>
      </c>
      <c r="E29" s="22">
        <v>287</v>
      </c>
      <c r="F29" s="28">
        <v>255</v>
      </c>
      <c r="G29" s="28">
        <v>106</v>
      </c>
      <c r="H29" s="28">
        <v>60</v>
      </c>
      <c r="I29" s="22">
        <v>365</v>
      </c>
      <c r="J29" s="28">
        <v>118</v>
      </c>
      <c r="K29" s="28">
        <v>105</v>
      </c>
      <c r="L29" s="28">
        <v>57</v>
      </c>
      <c r="M29" s="22">
        <v>519</v>
      </c>
    </row>
    <row r="30" spans="1:13" ht="11.25">
      <c r="A30" s="6" t="s">
        <v>0</v>
      </c>
      <c r="B30" s="28"/>
      <c r="C30" s="28"/>
      <c r="D30" s="28"/>
      <c r="E30" s="22"/>
      <c r="F30" s="28"/>
      <c r="G30" s="28"/>
      <c r="H30" s="28"/>
      <c r="I30" s="22">
        <v>9704</v>
      </c>
      <c r="J30" s="28">
        <v>9704</v>
      </c>
      <c r="K30" s="28">
        <v>9704</v>
      </c>
      <c r="L30" s="28">
        <v>9704</v>
      </c>
      <c r="M30" s="22"/>
    </row>
    <row r="31" spans="1:13" ht="11.25">
      <c r="A31" s="6" t="s">
        <v>1</v>
      </c>
      <c r="B31" s="28">
        <v>10342</v>
      </c>
      <c r="C31" s="28">
        <v>10342</v>
      </c>
      <c r="D31" s="28">
        <v>10342</v>
      </c>
      <c r="E31" s="22"/>
      <c r="F31" s="28"/>
      <c r="G31" s="28"/>
      <c r="H31" s="28"/>
      <c r="I31" s="22">
        <v>886</v>
      </c>
      <c r="J31" s="28">
        <v>883</v>
      </c>
      <c r="K31" s="28">
        <v>883</v>
      </c>
      <c r="L31" s="28"/>
      <c r="M31" s="22"/>
    </row>
    <row r="32" spans="1:13" ht="11.25">
      <c r="A32" s="6" t="s">
        <v>2</v>
      </c>
      <c r="B32" s="28"/>
      <c r="C32" s="28"/>
      <c r="D32" s="28"/>
      <c r="E32" s="22">
        <v>10</v>
      </c>
      <c r="F32" s="28"/>
      <c r="G32" s="28"/>
      <c r="H32" s="28"/>
      <c r="I32" s="22">
        <v>94</v>
      </c>
      <c r="J32" s="28"/>
      <c r="K32" s="28"/>
      <c r="L32" s="28"/>
      <c r="M32" s="22">
        <v>168</v>
      </c>
    </row>
    <row r="33" spans="1:13" ht="11.25">
      <c r="A33" s="6" t="s">
        <v>293</v>
      </c>
      <c r="B33" s="28"/>
      <c r="C33" s="28"/>
      <c r="D33" s="28"/>
      <c r="E33" s="22">
        <v>30</v>
      </c>
      <c r="F33" s="28"/>
      <c r="G33" s="28"/>
      <c r="H33" s="28"/>
      <c r="I33" s="22">
        <v>40</v>
      </c>
      <c r="J33" s="28"/>
      <c r="K33" s="28"/>
      <c r="L33" s="28"/>
      <c r="M33" s="22">
        <v>50</v>
      </c>
    </row>
    <row r="34" spans="1:13" ht="11.25">
      <c r="A34" s="6" t="s">
        <v>148</v>
      </c>
      <c r="B34" s="28">
        <v>651</v>
      </c>
      <c r="C34" s="28">
        <v>646</v>
      </c>
      <c r="D34" s="28">
        <v>680</v>
      </c>
      <c r="E34" s="22">
        <v>182</v>
      </c>
      <c r="F34" s="28">
        <v>77</v>
      </c>
      <c r="G34" s="28">
        <v>30</v>
      </c>
      <c r="H34" s="28">
        <v>17</v>
      </c>
      <c r="I34" s="22">
        <v>1010</v>
      </c>
      <c r="J34" s="28">
        <v>953</v>
      </c>
      <c r="K34" s="28">
        <v>555</v>
      </c>
      <c r="L34" s="28">
        <v>182</v>
      </c>
      <c r="M34" s="22">
        <v>88</v>
      </c>
    </row>
    <row r="35" spans="1:13" ht="11.25">
      <c r="A35" s="6" t="s">
        <v>3</v>
      </c>
      <c r="B35" s="28">
        <v>11093</v>
      </c>
      <c r="C35" s="28">
        <v>11045</v>
      </c>
      <c r="D35" s="28">
        <v>11048</v>
      </c>
      <c r="E35" s="22">
        <v>1523</v>
      </c>
      <c r="F35" s="28">
        <v>333</v>
      </c>
      <c r="G35" s="28">
        <v>137</v>
      </c>
      <c r="H35" s="28">
        <v>77</v>
      </c>
      <c r="I35" s="22">
        <v>15301</v>
      </c>
      <c r="J35" s="28">
        <v>14859</v>
      </c>
      <c r="K35" s="28">
        <v>14449</v>
      </c>
      <c r="L35" s="28">
        <v>13144</v>
      </c>
      <c r="M35" s="22">
        <v>825</v>
      </c>
    </row>
    <row r="36" spans="1:13" ht="11.25">
      <c r="A36" s="6" t="s">
        <v>302</v>
      </c>
      <c r="B36" s="28">
        <v>36</v>
      </c>
      <c r="C36" s="28">
        <v>7</v>
      </c>
      <c r="D36" s="28">
        <v>5</v>
      </c>
      <c r="E36" s="22">
        <v>658</v>
      </c>
      <c r="F36" s="28">
        <v>637</v>
      </c>
      <c r="G36" s="28">
        <v>305</v>
      </c>
      <c r="H36" s="28">
        <v>69</v>
      </c>
      <c r="I36" s="22">
        <v>545</v>
      </c>
      <c r="J36" s="28">
        <v>781</v>
      </c>
      <c r="K36" s="28">
        <v>378</v>
      </c>
      <c r="L36" s="28">
        <v>117</v>
      </c>
      <c r="M36" s="22"/>
    </row>
    <row r="37" spans="1:13" ht="11.25">
      <c r="A37" s="6" t="s">
        <v>303</v>
      </c>
      <c r="B37" s="28">
        <v>1862</v>
      </c>
      <c r="C37" s="28">
        <v>1807</v>
      </c>
      <c r="D37" s="28">
        <v>1688</v>
      </c>
      <c r="E37" s="22">
        <v>1012</v>
      </c>
      <c r="F37" s="28">
        <v>266</v>
      </c>
      <c r="G37" s="28">
        <v>178</v>
      </c>
      <c r="H37" s="28">
        <v>45</v>
      </c>
      <c r="I37" s="22">
        <v>602</v>
      </c>
      <c r="J37" s="28"/>
      <c r="K37" s="28"/>
      <c r="L37" s="28"/>
      <c r="M37" s="22"/>
    </row>
    <row r="38" spans="1:13" ht="11.25">
      <c r="A38" s="6" t="s">
        <v>9</v>
      </c>
      <c r="B38" s="28"/>
      <c r="C38" s="28"/>
      <c r="D38" s="28"/>
      <c r="E38" s="22">
        <v>833</v>
      </c>
      <c r="F38" s="28">
        <v>789</v>
      </c>
      <c r="G38" s="28">
        <v>331</v>
      </c>
      <c r="H38" s="28">
        <v>4</v>
      </c>
      <c r="I38" s="22">
        <v>30458</v>
      </c>
      <c r="J38" s="28">
        <v>1523</v>
      </c>
      <c r="K38" s="28">
        <v>1389</v>
      </c>
      <c r="L38" s="28">
        <v>18</v>
      </c>
      <c r="M38" s="22">
        <v>581</v>
      </c>
    </row>
    <row r="39" spans="1:13" ht="11.25">
      <c r="A39" s="6" t="s">
        <v>304</v>
      </c>
      <c r="B39" s="28">
        <v>361</v>
      </c>
      <c r="C39" s="28">
        <v>350</v>
      </c>
      <c r="D39" s="28">
        <v>277</v>
      </c>
      <c r="E39" s="22">
        <v>586</v>
      </c>
      <c r="F39" s="28">
        <v>253</v>
      </c>
      <c r="G39" s="28">
        <v>123</v>
      </c>
      <c r="H39" s="28">
        <v>414</v>
      </c>
      <c r="I39" s="22">
        <v>2327</v>
      </c>
      <c r="J39" s="28">
        <v>2419</v>
      </c>
      <c r="K39" s="28">
        <v>402</v>
      </c>
      <c r="L39" s="28"/>
      <c r="M39" s="22">
        <v>908</v>
      </c>
    </row>
    <row r="40" spans="1:13" ht="11.25">
      <c r="A40" s="6" t="s">
        <v>11</v>
      </c>
      <c r="B40" s="28">
        <v>1946</v>
      </c>
      <c r="C40" s="28">
        <v>678</v>
      </c>
      <c r="D40" s="28">
        <v>155</v>
      </c>
      <c r="E40" s="22">
        <v>1932</v>
      </c>
      <c r="F40" s="28">
        <v>1691</v>
      </c>
      <c r="G40" s="28">
        <v>1310</v>
      </c>
      <c r="H40" s="28">
        <v>299</v>
      </c>
      <c r="I40" s="22">
        <v>6743</v>
      </c>
      <c r="J40" s="28">
        <v>2141</v>
      </c>
      <c r="K40" s="28">
        <v>1658</v>
      </c>
      <c r="L40" s="28">
        <v>28</v>
      </c>
      <c r="M40" s="22">
        <v>1920</v>
      </c>
    </row>
    <row r="41" spans="1:13" ht="11.25">
      <c r="A41" s="6" t="s">
        <v>4</v>
      </c>
      <c r="B41" s="28">
        <v>1068</v>
      </c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/>
    </row>
    <row r="42" spans="1:13" ht="11.25">
      <c r="A42" s="6" t="s">
        <v>5</v>
      </c>
      <c r="B42" s="28">
        <v>905</v>
      </c>
      <c r="C42" s="28">
        <v>905</v>
      </c>
      <c r="D42" s="28">
        <v>905</v>
      </c>
      <c r="E42" s="22"/>
      <c r="F42" s="28"/>
      <c r="G42" s="28"/>
      <c r="H42" s="28"/>
      <c r="I42" s="22"/>
      <c r="J42" s="28"/>
      <c r="K42" s="28"/>
      <c r="L42" s="28"/>
      <c r="M42" s="22"/>
    </row>
    <row r="43" spans="1:13" ht="11.25">
      <c r="A43" s="6" t="s">
        <v>12</v>
      </c>
      <c r="B43" s="28">
        <v>579</v>
      </c>
      <c r="C43" s="28">
        <v>579</v>
      </c>
      <c r="D43" s="28"/>
      <c r="E43" s="22">
        <v>1882</v>
      </c>
      <c r="F43" s="28">
        <v>2246</v>
      </c>
      <c r="G43" s="28">
        <v>476</v>
      </c>
      <c r="H43" s="28"/>
      <c r="I43" s="22">
        <v>64</v>
      </c>
      <c r="J43" s="28">
        <v>18</v>
      </c>
      <c r="K43" s="28">
        <v>16</v>
      </c>
      <c r="L43" s="28">
        <v>16</v>
      </c>
      <c r="M43" s="22">
        <v>1612</v>
      </c>
    </row>
    <row r="44" spans="1:13" ht="11.25">
      <c r="A44" s="6" t="s">
        <v>276</v>
      </c>
      <c r="B44" s="28">
        <v>172</v>
      </c>
      <c r="C44" s="28">
        <v>145</v>
      </c>
      <c r="D44" s="28">
        <v>358</v>
      </c>
      <c r="E44" s="22">
        <v>1215</v>
      </c>
      <c r="F44" s="28">
        <v>2124</v>
      </c>
      <c r="G44" s="28">
        <v>340</v>
      </c>
      <c r="H44" s="28">
        <v>223</v>
      </c>
      <c r="I44" s="22">
        <v>1581</v>
      </c>
      <c r="J44" s="28">
        <v>541</v>
      </c>
      <c r="K44" s="28">
        <v>136</v>
      </c>
      <c r="L44" s="28">
        <v>4</v>
      </c>
      <c r="M44" s="22">
        <v>299</v>
      </c>
    </row>
    <row r="45" spans="1:13" ht="11.25">
      <c r="A45" s="6" t="s">
        <v>14</v>
      </c>
      <c r="B45" s="28">
        <v>6932</v>
      </c>
      <c r="C45" s="28">
        <v>4473</v>
      </c>
      <c r="D45" s="28">
        <v>3389</v>
      </c>
      <c r="E45" s="22">
        <v>9568</v>
      </c>
      <c r="F45" s="28">
        <v>8010</v>
      </c>
      <c r="G45" s="28">
        <v>3065</v>
      </c>
      <c r="H45" s="28">
        <v>1056</v>
      </c>
      <c r="I45" s="22">
        <v>42323</v>
      </c>
      <c r="J45" s="28">
        <v>7425</v>
      </c>
      <c r="K45" s="28">
        <v>3982</v>
      </c>
      <c r="L45" s="28">
        <v>185</v>
      </c>
      <c r="M45" s="22">
        <v>6448</v>
      </c>
    </row>
    <row r="46" spans="1:13" ht="11.25">
      <c r="A46" s="7" t="s">
        <v>15</v>
      </c>
      <c r="B46" s="28">
        <v>55804</v>
      </c>
      <c r="C46" s="28">
        <v>40217</v>
      </c>
      <c r="D46" s="28">
        <v>25118</v>
      </c>
      <c r="E46" s="22">
        <v>49761</v>
      </c>
      <c r="F46" s="28">
        <v>33116</v>
      </c>
      <c r="G46" s="28">
        <v>18140</v>
      </c>
      <c r="H46" s="28">
        <v>5505</v>
      </c>
      <c r="I46" s="22">
        <v>44058</v>
      </c>
      <c r="J46" s="28">
        <v>75695</v>
      </c>
      <c r="K46" s="28">
        <v>60450</v>
      </c>
      <c r="L46" s="28">
        <v>35432</v>
      </c>
      <c r="M46" s="22">
        <v>94552</v>
      </c>
    </row>
    <row r="47" spans="1:13" ht="11.25">
      <c r="A47" s="7" t="s">
        <v>16</v>
      </c>
      <c r="B47" s="28">
        <v>4173</v>
      </c>
      <c r="C47" s="28">
        <v>2837</v>
      </c>
      <c r="D47" s="28">
        <v>1605</v>
      </c>
      <c r="E47" s="22">
        <v>7127</v>
      </c>
      <c r="F47" s="28">
        <v>6642</v>
      </c>
      <c r="G47" s="28">
        <v>4461</v>
      </c>
      <c r="H47" s="28">
        <v>1446</v>
      </c>
      <c r="I47" s="22">
        <v>9845</v>
      </c>
      <c r="J47" s="28">
        <v>8965</v>
      </c>
      <c r="K47" s="28">
        <v>6590</v>
      </c>
      <c r="L47" s="28">
        <v>2480</v>
      </c>
      <c r="M47" s="22">
        <v>34549</v>
      </c>
    </row>
    <row r="48" spans="1:13" ht="11.25">
      <c r="A48" s="7" t="s">
        <v>18</v>
      </c>
      <c r="B48" s="28">
        <v>4725</v>
      </c>
      <c r="C48" s="28">
        <v>3403</v>
      </c>
      <c r="D48" s="28">
        <v>2453</v>
      </c>
      <c r="E48" s="22">
        <v>4461</v>
      </c>
      <c r="F48" s="28">
        <v>316</v>
      </c>
      <c r="G48" s="28">
        <v>-634</v>
      </c>
      <c r="H48" s="28">
        <v>115</v>
      </c>
      <c r="I48" s="22">
        <v>9407</v>
      </c>
      <c r="J48" s="28">
        <v>13865</v>
      </c>
      <c r="K48" s="28">
        <v>13705</v>
      </c>
      <c r="L48" s="28">
        <v>11664</v>
      </c>
      <c r="M48" s="22">
        <v>-20082</v>
      </c>
    </row>
    <row r="49" spans="1:13" ht="11.25">
      <c r="A49" s="7" t="s">
        <v>19</v>
      </c>
      <c r="B49" s="28">
        <v>8898</v>
      </c>
      <c r="C49" s="28">
        <v>6241</v>
      </c>
      <c r="D49" s="28">
        <v>4059</v>
      </c>
      <c r="E49" s="22">
        <v>11589</v>
      </c>
      <c r="F49" s="28">
        <v>6959</v>
      </c>
      <c r="G49" s="28">
        <v>3827</v>
      </c>
      <c r="H49" s="28">
        <v>1562</v>
      </c>
      <c r="I49" s="22">
        <v>19253</v>
      </c>
      <c r="J49" s="28">
        <v>22831</v>
      </c>
      <c r="K49" s="28">
        <v>20296</v>
      </c>
      <c r="L49" s="28">
        <v>14144</v>
      </c>
      <c r="M49" s="22">
        <v>14467</v>
      </c>
    </row>
    <row r="50" spans="1:13" ht="11.25">
      <c r="A50" s="7" t="s">
        <v>6</v>
      </c>
      <c r="B50" s="28">
        <v>46905</v>
      </c>
      <c r="C50" s="28">
        <v>33976</v>
      </c>
      <c r="D50" s="28">
        <v>21059</v>
      </c>
      <c r="E50" s="22"/>
      <c r="F50" s="28"/>
      <c r="G50" s="28"/>
      <c r="H50" s="28"/>
      <c r="I50" s="22"/>
      <c r="J50" s="28"/>
      <c r="K50" s="28"/>
      <c r="L50" s="28"/>
      <c r="M50" s="22"/>
    </row>
    <row r="51" spans="1:13" ht="11.25">
      <c r="A51" s="7" t="s">
        <v>7</v>
      </c>
      <c r="B51" s="28">
        <v>-221</v>
      </c>
      <c r="C51" s="28">
        <v>59</v>
      </c>
      <c r="D51" s="28">
        <v>33</v>
      </c>
      <c r="E51" s="22">
        <v>296</v>
      </c>
      <c r="F51" s="28">
        <v>163</v>
      </c>
      <c r="G51" s="28">
        <v>111</v>
      </c>
      <c r="H51" s="28">
        <v>91</v>
      </c>
      <c r="I51" s="22">
        <v>-304</v>
      </c>
      <c r="J51" s="28">
        <v>-79</v>
      </c>
      <c r="K51" s="28">
        <v>-179</v>
      </c>
      <c r="L51" s="28">
        <v>89</v>
      </c>
      <c r="M51" s="22">
        <v>-1639</v>
      </c>
    </row>
    <row r="52" spans="1:13" ht="12" thickBot="1">
      <c r="A52" s="7" t="s">
        <v>20</v>
      </c>
      <c r="B52" s="28">
        <v>47126</v>
      </c>
      <c r="C52" s="28">
        <v>33916</v>
      </c>
      <c r="D52" s="28">
        <v>21025</v>
      </c>
      <c r="E52" s="22">
        <v>37875</v>
      </c>
      <c r="F52" s="28">
        <v>25993</v>
      </c>
      <c r="G52" s="28">
        <v>14202</v>
      </c>
      <c r="H52" s="28">
        <v>3850</v>
      </c>
      <c r="I52" s="22">
        <v>25109</v>
      </c>
      <c r="J52" s="28">
        <v>52944</v>
      </c>
      <c r="K52" s="28">
        <v>40333</v>
      </c>
      <c r="L52" s="28">
        <v>21198</v>
      </c>
      <c r="M52" s="22">
        <v>81725</v>
      </c>
    </row>
    <row r="53" spans="1:13" ht="12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5" ht="11.25">
      <c r="A55" s="20" t="s">
        <v>238</v>
      </c>
    </row>
    <row r="56" ht="11.25">
      <c r="A56" s="20" t="s">
        <v>239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M75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234</v>
      </c>
      <c r="B2" s="14">
        <v>7741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235</v>
      </c>
      <c r="B3" s="1" t="s">
        <v>236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110</v>
      </c>
      <c r="B4" s="15" t="str">
        <f>HYPERLINK("http://www.kabupro.jp/mark/20110204/S0007N5W.htm","四半期報告書")</f>
        <v>四半期報告書</v>
      </c>
      <c r="C4" s="15" t="str">
        <f>HYPERLINK("http://www.kabupro.jp/mark/20101111/S00073W9.htm","四半期報告書")</f>
        <v>四半期報告書</v>
      </c>
      <c r="D4" s="15" t="str">
        <f>HYPERLINK("http://www.kabupro.jp/mark/20100811/S0006JFM.htm","四半期報告書")</f>
        <v>四半期報告書</v>
      </c>
      <c r="E4" s="15" t="str">
        <f>HYPERLINK("http://www.kabupro.jp/mark/20100618/S0005XOS.htm","有価証券報告書")</f>
        <v>有価証券報告書</v>
      </c>
      <c r="F4" s="15" t="str">
        <f>HYPERLINK("http://www.kabupro.jp/mark/20110204/S0007N5W.htm","四半期報告書")</f>
        <v>四半期報告書</v>
      </c>
      <c r="G4" s="15" t="str">
        <f>HYPERLINK("http://www.kabupro.jp/mark/20101111/S00073W9.htm","四半期報告書")</f>
        <v>四半期報告書</v>
      </c>
      <c r="H4" s="15" t="str">
        <f>HYPERLINK("http://www.kabupro.jp/mark/20100811/S0006JFM.htm","四半期報告書")</f>
        <v>四半期報告書</v>
      </c>
      <c r="I4" s="15" t="str">
        <f>HYPERLINK("http://www.kabupro.jp/mark/20100618/S0005XOS.htm","有価証券報告書")</f>
        <v>有価証券報告書</v>
      </c>
      <c r="J4" s="15" t="str">
        <f>HYPERLINK("http://www.kabupro.jp/mark/20100212/S00057FS.htm","四半期報告書")</f>
        <v>四半期報告書</v>
      </c>
      <c r="K4" s="15" t="str">
        <f>HYPERLINK("http://www.kabupro.jp/mark/20091112/S0004IU0.htm","四半期報告書")</f>
        <v>四半期報告書</v>
      </c>
      <c r="L4" s="15" t="str">
        <f>HYPERLINK("http://www.kabupro.jp/mark/20090812/S0003X9K.htm","四半期報告書")</f>
        <v>四半期報告書</v>
      </c>
      <c r="M4" s="15" t="str">
        <f>HYPERLINK("http://www.kabupro.jp/mark/20090622/S0003BIT.htm","有価証券報告書")</f>
        <v>有価証券報告書</v>
      </c>
    </row>
    <row r="5" spans="1:13" ht="12" thickBot="1">
      <c r="A5" s="11" t="s">
        <v>111</v>
      </c>
      <c r="B5" s="1" t="s">
        <v>22</v>
      </c>
      <c r="C5" s="1" t="s">
        <v>25</v>
      </c>
      <c r="D5" s="1" t="s">
        <v>27</v>
      </c>
      <c r="E5" s="1" t="s">
        <v>125</v>
      </c>
      <c r="F5" s="1" t="s">
        <v>22</v>
      </c>
      <c r="G5" s="1" t="s">
        <v>25</v>
      </c>
      <c r="H5" s="1" t="s">
        <v>27</v>
      </c>
      <c r="I5" s="1" t="s">
        <v>125</v>
      </c>
      <c r="J5" s="1" t="s">
        <v>29</v>
      </c>
      <c r="K5" s="1" t="s">
        <v>31</v>
      </c>
      <c r="L5" s="1" t="s">
        <v>33</v>
      </c>
      <c r="M5" s="1" t="s">
        <v>127</v>
      </c>
    </row>
    <row r="6" spans="1:13" ht="12.75" thickBot="1" thickTop="1">
      <c r="A6" s="10" t="s">
        <v>112</v>
      </c>
      <c r="B6" s="18" t="s">
        <v>107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113</v>
      </c>
      <c r="B7" s="14" t="s">
        <v>53</v>
      </c>
      <c r="C7" s="14" t="s">
        <v>53</v>
      </c>
      <c r="D7" s="14" t="s">
        <v>53</v>
      </c>
      <c r="E7" s="16" t="s">
        <v>118</v>
      </c>
      <c r="F7" s="14" t="s">
        <v>53</v>
      </c>
      <c r="G7" s="14" t="s">
        <v>53</v>
      </c>
      <c r="H7" s="14" t="s">
        <v>53</v>
      </c>
      <c r="I7" s="16" t="s">
        <v>118</v>
      </c>
      <c r="J7" s="14" t="s">
        <v>53</v>
      </c>
      <c r="K7" s="14" t="s">
        <v>53</v>
      </c>
      <c r="L7" s="14" t="s">
        <v>53</v>
      </c>
      <c r="M7" s="16" t="s">
        <v>118</v>
      </c>
    </row>
    <row r="8" spans="1:13" ht="11.25">
      <c r="A8" s="13" t="s">
        <v>114</v>
      </c>
      <c r="B8" s="1" t="s">
        <v>242</v>
      </c>
      <c r="C8" s="1" t="s">
        <v>242</v>
      </c>
      <c r="D8" s="1" t="s">
        <v>242</v>
      </c>
      <c r="E8" s="17" t="s">
        <v>243</v>
      </c>
      <c r="F8" s="1" t="s">
        <v>243</v>
      </c>
      <c r="G8" s="1" t="s">
        <v>243</v>
      </c>
      <c r="H8" s="1" t="s">
        <v>243</v>
      </c>
      <c r="I8" s="17" t="s">
        <v>244</v>
      </c>
      <c r="J8" s="1" t="s">
        <v>244</v>
      </c>
      <c r="K8" s="1" t="s">
        <v>244</v>
      </c>
      <c r="L8" s="1" t="s">
        <v>244</v>
      </c>
      <c r="M8" s="17" t="s">
        <v>245</v>
      </c>
    </row>
    <row r="9" spans="1:13" ht="11.25">
      <c r="A9" s="13" t="s">
        <v>115</v>
      </c>
      <c r="B9" s="1" t="s">
        <v>24</v>
      </c>
      <c r="C9" s="1" t="s">
        <v>26</v>
      </c>
      <c r="D9" s="1" t="s">
        <v>28</v>
      </c>
      <c r="E9" s="17" t="s">
        <v>124</v>
      </c>
      <c r="F9" s="1" t="s">
        <v>30</v>
      </c>
      <c r="G9" s="1" t="s">
        <v>32</v>
      </c>
      <c r="H9" s="1" t="s">
        <v>34</v>
      </c>
      <c r="I9" s="17" t="s">
        <v>126</v>
      </c>
      <c r="J9" s="1" t="s">
        <v>36</v>
      </c>
      <c r="K9" s="1" t="s">
        <v>38</v>
      </c>
      <c r="L9" s="1" t="s">
        <v>40</v>
      </c>
      <c r="M9" s="17" t="s">
        <v>128</v>
      </c>
    </row>
    <row r="10" spans="1:13" ht="12" thickBot="1">
      <c r="A10" s="13" t="s">
        <v>116</v>
      </c>
      <c r="B10" s="1" t="s">
        <v>130</v>
      </c>
      <c r="C10" s="1" t="s">
        <v>130</v>
      </c>
      <c r="D10" s="1" t="s">
        <v>130</v>
      </c>
      <c r="E10" s="17" t="s">
        <v>130</v>
      </c>
      <c r="F10" s="1" t="s">
        <v>130</v>
      </c>
      <c r="G10" s="1" t="s">
        <v>130</v>
      </c>
      <c r="H10" s="1" t="s">
        <v>130</v>
      </c>
      <c r="I10" s="17" t="s">
        <v>130</v>
      </c>
      <c r="J10" s="1" t="s">
        <v>130</v>
      </c>
      <c r="K10" s="1" t="s">
        <v>130</v>
      </c>
      <c r="L10" s="1" t="s">
        <v>130</v>
      </c>
      <c r="M10" s="17" t="s">
        <v>130</v>
      </c>
    </row>
    <row r="11" spans="1:13" ht="12" thickTop="1">
      <c r="A11" s="30" t="s">
        <v>15</v>
      </c>
      <c r="B11" s="27">
        <v>55804</v>
      </c>
      <c r="C11" s="27">
        <v>40217</v>
      </c>
      <c r="D11" s="27">
        <v>25118</v>
      </c>
      <c r="E11" s="21">
        <v>49761</v>
      </c>
      <c r="F11" s="27">
        <v>33116</v>
      </c>
      <c r="G11" s="27">
        <v>18140</v>
      </c>
      <c r="H11" s="27">
        <v>5505</v>
      </c>
      <c r="I11" s="21">
        <v>44058</v>
      </c>
      <c r="J11" s="27">
        <v>75695</v>
      </c>
      <c r="K11" s="27">
        <v>60450</v>
      </c>
      <c r="L11" s="27">
        <v>35432</v>
      </c>
      <c r="M11" s="21">
        <v>94552</v>
      </c>
    </row>
    <row r="12" spans="1:13" ht="11.25">
      <c r="A12" s="6" t="s">
        <v>271</v>
      </c>
      <c r="B12" s="28">
        <v>23606</v>
      </c>
      <c r="C12" s="28">
        <v>15808</v>
      </c>
      <c r="D12" s="28">
        <v>8187</v>
      </c>
      <c r="E12" s="22">
        <v>34503</v>
      </c>
      <c r="F12" s="28">
        <v>25552</v>
      </c>
      <c r="G12" s="28">
        <v>16803</v>
      </c>
      <c r="H12" s="28">
        <v>8494</v>
      </c>
      <c r="I12" s="22">
        <v>50030</v>
      </c>
      <c r="J12" s="28">
        <v>37397</v>
      </c>
      <c r="K12" s="28">
        <v>24997</v>
      </c>
      <c r="L12" s="28">
        <v>12589</v>
      </c>
      <c r="M12" s="22">
        <v>44876</v>
      </c>
    </row>
    <row r="13" spans="1:13" ht="11.25">
      <c r="A13" s="6" t="s">
        <v>9</v>
      </c>
      <c r="B13" s="28"/>
      <c r="C13" s="28"/>
      <c r="D13" s="28"/>
      <c r="E13" s="22">
        <v>833</v>
      </c>
      <c r="F13" s="28">
        <v>789</v>
      </c>
      <c r="G13" s="28">
        <v>331</v>
      </c>
      <c r="H13" s="28">
        <v>4</v>
      </c>
      <c r="I13" s="22">
        <v>30458</v>
      </c>
      <c r="J13" s="28">
        <v>1523</v>
      </c>
      <c r="K13" s="28">
        <v>1389</v>
      </c>
      <c r="L13" s="28">
        <v>18</v>
      </c>
      <c r="M13" s="22">
        <v>581</v>
      </c>
    </row>
    <row r="14" spans="1:13" ht="11.25">
      <c r="A14" s="6" t="s">
        <v>54</v>
      </c>
      <c r="B14" s="28">
        <v>-319</v>
      </c>
      <c r="C14" s="28">
        <v>-284</v>
      </c>
      <c r="D14" s="28">
        <v>-284</v>
      </c>
      <c r="E14" s="22">
        <v>-889</v>
      </c>
      <c r="F14" s="28">
        <v>-915</v>
      </c>
      <c r="G14" s="28">
        <v>-60</v>
      </c>
      <c r="H14" s="28">
        <v>-36</v>
      </c>
      <c r="I14" s="22">
        <v>586</v>
      </c>
      <c r="J14" s="28">
        <v>158</v>
      </c>
      <c r="K14" s="28">
        <v>468</v>
      </c>
      <c r="L14" s="28">
        <v>168</v>
      </c>
      <c r="M14" s="22">
        <v>557</v>
      </c>
    </row>
    <row r="15" spans="1:13" ht="11.25">
      <c r="A15" s="6" t="s">
        <v>55</v>
      </c>
      <c r="B15" s="28">
        <v>-1596</v>
      </c>
      <c r="C15" s="28">
        <v>862</v>
      </c>
      <c r="D15" s="28">
        <v>-1806</v>
      </c>
      <c r="E15" s="22">
        <v>-49</v>
      </c>
      <c r="F15" s="28">
        <v>-2323</v>
      </c>
      <c r="G15" s="28">
        <v>-362</v>
      </c>
      <c r="H15" s="28">
        <v>-2417</v>
      </c>
      <c r="I15" s="22">
        <v>-2716</v>
      </c>
      <c r="J15" s="28">
        <v>-4666</v>
      </c>
      <c r="K15" s="28">
        <v>-2013</v>
      </c>
      <c r="L15" s="28">
        <v>-1145</v>
      </c>
      <c r="M15" s="22">
        <v>1132</v>
      </c>
    </row>
    <row r="16" spans="1:13" ht="11.25">
      <c r="A16" s="6" t="s">
        <v>56</v>
      </c>
      <c r="B16" s="28">
        <v>61</v>
      </c>
      <c r="C16" s="28">
        <v>152</v>
      </c>
      <c r="D16" s="28">
        <v>71</v>
      </c>
      <c r="E16" s="22">
        <v>-81</v>
      </c>
      <c r="F16" s="28">
        <v>224</v>
      </c>
      <c r="G16" s="28">
        <v>249</v>
      </c>
      <c r="H16" s="28">
        <v>114</v>
      </c>
      <c r="I16" s="22">
        <v>-18</v>
      </c>
      <c r="J16" s="28">
        <v>59</v>
      </c>
      <c r="K16" s="28">
        <v>135</v>
      </c>
      <c r="L16" s="28">
        <v>51</v>
      </c>
      <c r="M16" s="22">
        <v>125</v>
      </c>
    </row>
    <row r="17" spans="1:13" ht="11.25">
      <c r="A17" s="6" t="s">
        <v>57</v>
      </c>
      <c r="B17" s="28">
        <v>89</v>
      </c>
      <c r="C17" s="28">
        <v>130</v>
      </c>
      <c r="D17" s="28">
        <v>70</v>
      </c>
      <c r="E17" s="22">
        <v>-282</v>
      </c>
      <c r="F17" s="28">
        <v>-324</v>
      </c>
      <c r="G17" s="28">
        <v>-250</v>
      </c>
      <c r="H17" s="28">
        <v>-233</v>
      </c>
      <c r="I17" s="22">
        <v>-1721</v>
      </c>
      <c r="J17" s="28"/>
      <c r="K17" s="28"/>
      <c r="L17" s="28"/>
      <c r="M17" s="22"/>
    </row>
    <row r="18" spans="1:13" ht="11.25">
      <c r="A18" s="6" t="s">
        <v>58</v>
      </c>
      <c r="B18" s="28">
        <v>-637</v>
      </c>
      <c r="C18" s="28">
        <v>-410</v>
      </c>
      <c r="D18" s="28">
        <v>-207</v>
      </c>
      <c r="E18" s="22">
        <v>-885</v>
      </c>
      <c r="F18" s="28">
        <v>-679</v>
      </c>
      <c r="G18" s="28">
        <v>-501</v>
      </c>
      <c r="H18" s="28">
        <v>-338</v>
      </c>
      <c r="I18" s="22">
        <v>-4080</v>
      </c>
      <c r="J18" s="28">
        <v>-3710</v>
      </c>
      <c r="K18" s="28">
        <v>-2686</v>
      </c>
      <c r="L18" s="28">
        <v>-1274</v>
      </c>
      <c r="M18" s="22">
        <v>-4595</v>
      </c>
    </row>
    <row r="19" spans="1:13" ht="11.25">
      <c r="A19" s="6" t="s">
        <v>285</v>
      </c>
      <c r="B19" s="28">
        <v>1461</v>
      </c>
      <c r="C19" s="28">
        <v>964</v>
      </c>
      <c r="D19" s="28">
        <v>502</v>
      </c>
      <c r="E19" s="22">
        <v>2205</v>
      </c>
      <c r="F19" s="28">
        <v>1692</v>
      </c>
      <c r="G19" s="28">
        <v>1221</v>
      </c>
      <c r="H19" s="28">
        <v>558</v>
      </c>
      <c r="I19" s="22">
        <v>2347</v>
      </c>
      <c r="J19" s="28">
        <v>1899</v>
      </c>
      <c r="K19" s="28">
        <v>1300</v>
      </c>
      <c r="L19" s="28">
        <v>604</v>
      </c>
      <c r="M19" s="22">
        <v>1451</v>
      </c>
    </row>
    <row r="20" spans="1:13" ht="11.25">
      <c r="A20" s="6" t="s">
        <v>59</v>
      </c>
      <c r="B20" s="28">
        <v>2707</v>
      </c>
      <c r="C20" s="28">
        <v>2334</v>
      </c>
      <c r="D20" s="28">
        <v>967</v>
      </c>
      <c r="E20" s="22">
        <v>6975</v>
      </c>
      <c r="F20" s="28">
        <v>6589</v>
      </c>
      <c r="G20" s="28">
        <v>6335</v>
      </c>
      <c r="H20" s="28">
        <v>3954</v>
      </c>
      <c r="I20" s="22">
        <v>-8032</v>
      </c>
      <c r="J20" s="28">
        <v>-10063</v>
      </c>
      <c r="K20" s="28">
        <v>-5046</v>
      </c>
      <c r="L20" s="28">
        <v>-1381</v>
      </c>
      <c r="M20" s="22">
        <v>-2121</v>
      </c>
    </row>
    <row r="21" spans="1:13" ht="11.25">
      <c r="A21" s="6" t="s">
        <v>60</v>
      </c>
      <c r="B21" s="28">
        <v>-538</v>
      </c>
      <c r="C21" s="28">
        <v>-385</v>
      </c>
      <c r="D21" s="28">
        <v>-285</v>
      </c>
      <c r="E21" s="22">
        <v>-255</v>
      </c>
      <c r="F21" s="28">
        <v>873</v>
      </c>
      <c r="G21" s="28">
        <v>595</v>
      </c>
      <c r="H21" s="28">
        <v>548</v>
      </c>
      <c r="I21" s="22">
        <v>314</v>
      </c>
      <c r="J21" s="28">
        <v>985</v>
      </c>
      <c r="K21" s="28">
        <v>-589</v>
      </c>
      <c r="L21" s="28">
        <v>-801</v>
      </c>
      <c r="M21" s="22">
        <v>-5925</v>
      </c>
    </row>
    <row r="22" spans="1:13" ht="11.25">
      <c r="A22" s="6" t="s">
        <v>61</v>
      </c>
      <c r="B22" s="28">
        <v>-62</v>
      </c>
      <c r="C22" s="28">
        <v>-49</v>
      </c>
      <c r="D22" s="28">
        <v>-19</v>
      </c>
      <c r="E22" s="22">
        <v>370</v>
      </c>
      <c r="F22" s="28">
        <v>382</v>
      </c>
      <c r="G22" s="28">
        <v>198</v>
      </c>
      <c r="H22" s="28">
        <v>9</v>
      </c>
      <c r="I22" s="22">
        <v>179</v>
      </c>
      <c r="J22" s="28">
        <v>663</v>
      </c>
      <c r="K22" s="28">
        <v>273</v>
      </c>
      <c r="L22" s="28">
        <v>59</v>
      </c>
      <c r="M22" s="22"/>
    </row>
    <row r="23" spans="1:13" ht="11.25">
      <c r="A23" s="6" t="s">
        <v>303</v>
      </c>
      <c r="B23" s="28">
        <v>1862</v>
      </c>
      <c r="C23" s="28">
        <v>1807</v>
      </c>
      <c r="D23" s="28">
        <v>1688</v>
      </c>
      <c r="E23" s="22">
        <v>1012</v>
      </c>
      <c r="F23" s="28">
        <v>266</v>
      </c>
      <c r="G23" s="28">
        <v>178</v>
      </c>
      <c r="H23" s="28">
        <v>45</v>
      </c>
      <c r="I23" s="22">
        <v>602</v>
      </c>
      <c r="J23" s="28"/>
      <c r="K23" s="28"/>
      <c r="L23" s="28"/>
      <c r="M23" s="22"/>
    </row>
    <row r="24" spans="1:13" ht="11.25">
      <c r="A24" s="6" t="s">
        <v>62</v>
      </c>
      <c r="B24" s="28"/>
      <c r="C24" s="28"/>
      <c r="D24" s="28"/>
      <c r="E24" s="22"/>
      <c r="F24" s="28"/>
      <c r="G24" s="28"/>
      <c r="H24" s="28"/>
      <c r="I24" s="22">
        <v>-9675</v>
      </c>
      <c r="J24" s="28"/>
      <c r="K24" s="28"/>
      <c r="L24" s="28"/>
      <c r="M24" s="22"/>
    </row>
    <row r="25" spans="1:13" ht="11.25">
      <c r="A25" s="6" t="s">
        <v>63</v>
      </c>
      <c r="B25" s="28">
        <v>361</v>
      </c>
      <c r="C25" s="28">
        <v>350</v>
      </c>
      <c r="D25" s="28">
        <v>277</v>
      </c>
      <c r="E25" s="22">
        <v>586</v>
      </c>
      <c r="F25" s="28">
        <v>253</v>
      </c>
      <c r="G25" s="28">
        <v>123</v>
      </c>
      <c r="H25" s="28">
        <v>414</v>
      </c>
      <c r="I25" s="22">
        <v>2327</v>
      </c>
      <c r="J25" s="28"/>
      <c r="K25" s="28"/>
      <c r="L25" s="28"/>
      <c r="M25" s="22">
        <v>871</v>
      </c>
    </row>
    <row r="26" spans="1:13" ht="11.25">
      <c r="A26" s="6" t="s">
        <v>64</v>
      </c>
      <c r="B26" s="28">
        <v>-10342</v>
      </c>
      <c r="C26" s="28">
        <v>-10342</v>
      </c>
      <c r="D26" s="28">
        <v>-10342</v>
      </c>
      <c r="E26" s="22"/>
      <c r="F26" s="28"/>
      <c r="G26" s="28"/>
      <c r="H26" s="28"/>
      <c r="I26" s="22">
        <v>-886</v>
      </c>
      <c r="J26" s="28">
        <v>-883</v>
      </c>
      <c r="K26" s="28">
        <v>-883</v>
      </c>
      <c r="L26" s="28"/>
      <c r="M26" s="22"/>
    </row>
    <row r="27" spans="1:13" ht="11.25">
      <c r="A27" s="6" t="s">
        <v>11</v>
      </c>
      <c r="B27" s="28">
        <v>1946</v>
      </c>
      <c r="C27" s="28"/>
      <c r="D27" s="28"/>
      <c r="E27" s="22"/>
      <c r="F27" s="28">
        <v>1691</v>
      </c>
      <c r="G27" s="28"/>
      <c r="H27" s="28"/>
      <c r="I27" s="22"/>
      <c r="J27" s="28">
        <v>2141</v>
      </c>
      <c r="K27" s="28"/>
      <c r="L27" s="28"/>
      <c r="M27" s="22"/>
    </row>
    <row r="28" spans="1:13" ht="11.25">
      <c r="A28" s="6" t="s">
        <v>65</v>
      </c>
      <c r="B28" s="28">
        <v>-1968</v>
      </c>
      <c r="C28" s="28">
        <v>1530</v>
      </c>
      <c r="D28" s="28">
        <v>2526</v>
      </c>
      <c r="E28" s="22">
        <v>-10829</v>
      </c>
      <c r="F28" s="28">
        <v>-10118</v>
      </c>
      <c r="G28" s="28">
        <v>-7176</v>
      </c>
      <c r="H28" s="28">
        <v>1389</v>
      </c>
      <c r="I28" s="22">
        <v>30543</v>
      </c>
      <c r="J28" s="28">
        <v>10198</v>
      </c>
      <c r="K28" s="28">
        <v>5178</v>
      </c>
      <c r="L28" s="28">
        <v>1797</v>
      </c>
      <c r="M28" s="22">
        <v>6254</v>
      </c>
    </row>
    <row r="29" spans="1:13" ht="11.25">
      <c r="A29" s="6" t="s">
        <v>66</v>
      </c>
      <c r="B29" s="28">
        <v>-7571</v>
      </c>
      <c r="C29" s="28">
        <v>-7325</v>
      </c>
      <c r="D29" s="28">
        <v>-3802</v>
      </c>
      <c r="E29" s="22">
        <v>9990</v>
      </c>
      <c r="F29" s="28">
        <v>7903</v>
      </c>
      <c r="G29" s="28">
        <v>9432</v>
      </c>
      <c r="H29" s="28">
        <v>7577</v>
      </c>
      <c r="I29" s="22">
        <v>6240</v>
      </c>
      <c r="J29" s="28">
        <v>580</v>
      </c>
      <c r="K29" s="28">
        <v>2257</v>
      </c>
      <c r="L29" s="28">
        <v>1174</v>
      </c>
      <c r="M29" s="22">
        <v>-7163</v>
      </c>
    </row>
    <row r="30" spans="1:13" ht="11.25">
      <c r="A30" s="6" t="s">
        <v>67</v>
      </c>
      <c r="B30" s="28">
        <v>-1517</v>
      </c>
      <c r="C30" s="28">
        <v>-1715</v>
      </c>
      <c r="D30" s="28">
        <v>705</v>
      </c>
      <c r="E30" s="22">
        <v>-1743</v>
      </c>
      <c r="F30" s="28">
        <v>-1291</v>
      </c>
      <c r="G30" s="28">
        <v>-3388</v>
      </c>
      <c r="H30" s="28">
        <v>-2513</v>
      </c>
      <c r="I30" s="22">
        <v>-2284</v>
      </c>
      <c r="J30" s="28">
        <v>-4084</v>
      </c>
      <c r="K30" s="28">
        <v>-1782</v>
      </c>
      <c r="L30" s="28">
        <v>-4484</v>
      </c>
      <c r="M30" s="22">
        <v>1039</v>
      </c>
    </row>
    <row r="31" spans="1:13" ht="11.25">
      <c r="A31" s="6" t="s">
        <v>68</v>
      </c>
      <c r="B31" s="28">
        <v>9140</v>
      </c>
      <c r="C31" s="28">
        <v>8345</v>
      </c>
      <c r="D31" s="28">
        <v>731</v>
      </c>
      <c r="E31" s="22">
        <v>3499</v>
      </c>
      <c r="F31" s="28">
        <v>6631</v>
      </c>
      <c r="G31" s="28">
        <v>3383</v>
      </c>
      <c r="H31" s="28">
        <v>-379</v>
      </c>
      <c r="I31" s="22">
        <v>-23465</v>
      </c>
      <c r="J31" s="28">
        <v>-13386</v>
      </c>
      <c r="K31" s="28">
        <v>-8152</v>
      </c>
      <c r="L31" s="28">
        <v>-4612</v>
      </c>
      <c r="M31" s="22">
        <v>-3169</v>
      </c>
    </row>
    <row r="32" spans="1:13" ht="11.25">
      <c r="A32" s="6" t="s">
        <v>69</v>
      </c>
      <c r="B32" s="28">
        <v>330</v>
      </c>
      <c r="C32" s="28">
        <v>191</v>
      </c>
      <c r="D32" s="28">
        <v>331</v>
      </c>
      <c r="E32" s="22">
        <v>651</v>
      </c>
      <c r="F32" s="28">
        <v>609</v>
      </c>
      <c r="G32" s="28">
        <v>1157</v>
      </c>
      <c r="H32" s="28">
        <v>1400</v>
      </c>
      <c r="I32" s="22">
        <v>-60</v>
      </c>
      <c r="J32" s="28">
        <v>271</v>
      </c>
      <c r="K32" s="28">
        <v>679</v>
      </c>
      <c r="L32" s="28">
        <v>679</v>
      </c>
      <c r="M32" s="22">
        <v>42</v>
      </c>
    </row>
    <row r="33" spans="1:13" ht="11.25">
      <c r="A33" s="6" t="s">
        <v>70</v>
      </c>
      <c r="B33" s="28">
        <v>6084</v>
      </c>
      <c r="C33" s="28">
        <v>3710</v>
      </c>
      <c r="D33" s="28">
        <v>4738</v>
      </c>
      <c r="E33" s="22">
        <v>3747</v>
      </c>
      <c r="F33" s="28">
        <v>2913</v>
      </c>
      <c r="G33" s="28">
        <v>-1891</v>
      </c>
      <c r="H33" s="28">
        <v>-1509</v>
      </c>
      <c r="I33" s="22">
        <v>-958</v>
      </c>
      <c r="J33" s="28">
        <v>-1041</v>
      </c>
      <c r="K33" s="28">
        <v>-2426</v>
      </c>
      <c r="L33" s="28">
        <v>416</v>
      </c>
      <c r="M33" s="22">
        <v>874</v>
      </c>
    </row>
    <row r="34" spans="1:13" ht="11.25">
      <c r="A34" s="6" t="s">
        <v>148</v>
      </c>
      <c r="B34" s="28">
        <v>37</v>
      </c>
      <c r="C34" s="28">
        <v>-9</v>
      </c>
      <c r="D34" s="28">
        <v>-10</v>
      </c>
      <c r="E34" s="22">
        <v>-57</v>
      </c>
      <c r="F34" s="28">
        <v>-36</v>
      </c>
      <c r="G34" s="28">
        <v>45</v>
      </c>
      <c r="H34" s="28">
        <v>-30</v>
      </c>
      <c r="I34" s="22">
        <v>-420</v>
      </c>
      <c r="J34" s="28">
        <v>-484</v>
      </c>
      <c r="K34" s="28">
        <v>-17</v>
      </c>
      <c r="L34" s="28">
        <v>-2</v>
      </c>
      <c r="M34" s="22">
        <v>11889</v>
      </c>
    </row>
    <row r="35" spans="1:13" ht="11.25">
      <c r="A35" s="6" t="s">
        <v>71</v>
      </c>
      <c r="B35" s="28">
        <v>78939</v>
      </c>
      <c r="C35" s="28">
        <v>56560</v>
      </c>
      <c r="D35" s="28">
        <v>29313</v>
      </c>
      <c r="E35" s="22">
        <v>100996</v>
      </c>
      <c r="F35" s="28">
        <v>73799</v>
      </c>
      <c r="G35" s="28">
        <v>45875</v>
      </c>
      <c r="H35" s="28">
        <v>22855</v>
      </c>
      <c r="I35" s="22">
        <v>116976</v>
      </c>
      <c r="J35" s="28">
        <v>85994</v>
      </c>
      <c r="K35" s="28">
        <v>65917</v>
      </c>
      <c r="L35" s="28">
        <v>29612</v>
      </c>
      <c r="M35" s="22">
        <v>145412</v>
      </c>
    </row>
    <row r="36" spans="1:13" ht="11.25">
      <c r="A36" s="6" t="s">
        <v>72</v>
      </c>
      <c r="B36" s="28">
        <v>640</v>
      </c>
      <c r="C36" s="28">
        <v>355</v>
      </c>
      <c r="D36" s="28">
        <v>175</v>
      </c>
      <c r="E36" s="22">
        <v>900</v>
      </c>
      <c r="F36" s="28">
        <v>745</v>
      </c>
      <c r="G36" s="28">
        <v>524</v>
      </c>
      <c r="H36" s="28">
        <v>369</v>
      </c>
      <c r="I36" s="22">
        <v>3475</v>
      </c>
      <c r="J36" s="28">
        <v>3127</v>
      </c>
      <c r="K36" s="28">
        <v>1959</v>
      </c>
      <c r="L36" s="28">
        <v>526</v>
      </c>
      <c r="M36" s="22">
        <v>4419</v>
      </c>
    </row>
    <row r="37" spans="1:13" ht="11.25">
      <c r="A37" s="6" t="s">
        <v>73</v>
      </c>
      <c r="B37" s="28">
        <v>-1009</v>
      </c>
      <c r="C37" s="28">
        <v>-941</v>
      </c>
      <c r="D37" s="28">
        <v>-75</v>
      </c>
      <c r="E37" s="22">
        <v>-2037</v>
      </c>
      <c r="F37" s="28">
        <v>-1227</v>
      </c>
      <c r="G37" s="28">
        <v>-1181</v>
      </c>
      <c r="H37" s="28">
        <v>-65</v>
      </c>
      <c r="I37" s="22">
        <v>-1897</v>
      </c>
      <c r="J37" s="28">
        <v>-905</v>
      </c>
      <c r="K37" s="28">
        <v>-892</v>
      </c>
      <c r="L37" s="28">
        <v>-98</v>
      </c>
      <c r="M37" s="22">
        <v>-1397</v>
      </c>
    </row>
    <row r="38" spans="1:13" ht="11.25">
      <c r="A38" s="6" t="s">
        <v>74</v>
      </c>
      <c r="B38" s="28">
        <v>-1419</v>
      </c>
      <c r="C38" s="28"/>
      <c r="D38" s="28"/>
      <c r="E38" s="22"/>
      <c r="F38" s="28">
        <v>-6163</v>
      </c>
      <c r="G38" s="28"/>
      <c r="H38" s="28"/>
      <c r="I38" s="22"/>
      <c r="J38" s="28">
        <v>-271</v>
      </c>
      <c r="K38" s="28"/>
      <c r="L38" s="28"/>
      <c r="M38" s="22"/>
    </row>
    <row r="39" spans="1:13" ht="11.25">
      <c r="A39" s="6" t="s">
        <v>75</v>
      </c>
      <c r="B39" s="28">
        <v>-7422</v>
      </c>
      <c r="C39" s="28">
        <v>-2388</v>
      </c>
      <c r="D39" s="28">
        <v>-978</v>
      </c>
      <c r="E39" s="22">
        <v>-10726</v>
      </c>
      <c r="F39" s="28">
        <v>-9545</v>
      </c>
      <c r="G39" s="28">
        <v>-5512</v>
      </c>
      <c r="H39" s="28">
        <v>-3791</v>
      </c>
      <c r="I39" s="22">
        <v>-34990</v>
      </c>
      <c r="J39" s="28">
        <v>-32638</v>
      </c>
      <c r="K39" s="28">
        <v>-29582</v>
      </c>
      <c r="L39" s="28">
        <v>-27157</v>
      </c>
      <c r="M39" s="22">
        <v>-24960</v>
      </c>
    </row>
    <row r="40" spans="1:13" ht="11.25">
      <c r="A40" s="6" t="s">
        <v>76</v>
      </c>
      <c r="B40" s="28">
        <v>1368</v>
      </c>
      <c r="C40" s="28">
        <v>1334</v>
      </c>
      <c r="D40" s="28"/>
      <c r="E40" s="22">
        <v>1648</v>
      </c>
      <c r="F40" s="28">
        <v>1570</v>
      </c>
      <c r="G40" s="28">
        <v>1570</v>
      </c>
      <c r="H40" s="28"/>
      <c r="I40" s="22">
        <v>7387</v>
      </c>
      <c r="J40" s="28">
        <v>7387</v>
      </c>
      <c r="K40" s="28">
        <v>7387</v>
      </c>
      <c r="L40" s="28"/>
      <c r="M40" s="22"/>
    </row>
    <row r="41" spans="1:13" ht="12" thickBot="1">
      <c r="A41" s="5" t="s">
        <v>77</v>
      </c>
      <c r="B41" s="29">
        <v>71097</v>
      </c>
      <c r="C41" s="29">
        <v>54143</v>
      </c>
      <c r="D41" s="29">
        <v>27909</v>
      </c>
      <c r="E41" s="23">
        <v>83981</v>
      </c>
      <c r="F41" s="29">
        <v>59178</v>
      </c>
      <c r="G41" s="29">
        <v>36280</v>
      </c>
      <c r="H41" s="29">
        <v>15665</v>
      </c>
      <c r="I41" s="23">
        <v>90975</v>
      </c>
      <c r="J41" s="29">
        <v>62693</v>
      </c>
      <c r="K41" s="29">
        <v>44687</v>
      </c>
      <c r="L41" s="29">
        <v>2883</v>
      </c>
      <c r="M41" s="23">
        <v>119809</v>
      </c>
    </row>
    <row r="42" spans="1:13" ht="12" thickTop="1">
      <c r="A42" s="6" t="s">
        <v>78</v>
      </c>
      <c r="B42" s="28">
        <v>-2288</v>
      </c>
      <c r="C42" s="28">
        <v>-2278</v>
      </c>
      <c r="D42" s="28">
        <v>-1009</v>
      </c>
      <c r="E42" s="22">
        <v>-3156</v>
      </c>
      <c r="F42" s="28">
        <v>-2341</v>
      </c>
      <c r="G42" s="28">
        <v>-1391</v>
      </c>
      <c r="H42" s="28">
        <v>-551</v>
      </c>
      <c r="I42" s="22">
        <v>-7108</v>
      </c>
      <c r="J42" s="28">
        <v>-6709</v>
      </c>
      <c r="K42" s="28"/>
      <c r="L42" s="28"/>
      <c r="M42" s="22"/>
    </row>
    <row r="43" spans="1:13" ht="11.25">
      <c r="A43" s="6" t="s">
        <v>79</v>
      </c>
      <c r="B43" s="28">
        <v>1257</v>
      </c>
      <c r="C43" s="28">
        <v>921</v>
      </c>
      <c r="D43" s="28">
        <v>340</v>
      </c>
      <c r="E43" s="22">
        <v>4652</v>
      </c>
      <c r="F43" s="28">
        <v>4700</v>
      </c>
      <c r="G43" s="28">
        <v>4693</v>
      </c>
      <c r="H43" s="28">
        <v>646</v>
      </c>
      <c r="I43" s="22">
        <v>590</v>
      </c>
      <c r="J43" s="28"/>
      <c r="K43" s="28"/>
      <c r="L43" s="28"/>
      <c r="M43" s="22"/>
    </row>
    <row r="44" spans="1:13" ht="11.25">
      <c r="A44" s="6" t="s">
        <v>80</v>
      </c>
      <c r="B44" s="28">
        <v>-10000</v>
      </c>
      <c r="C44" s="28">
        <v>-10000</v>
      </c>
      <c r="D44" s="28"/>
      <c r="E44" s="22"/>
      <c r="F44" s="28"/>
      <c r="G44" s="28"/>
      <c r="H44" s="28"/>
      <c r="I44" s="22"/>
      <c r="J44" s="28"/>
      <c r="K44" s="28"/>
      <c r="L44" s="28"/>
      <c r="M44" s="22"/>
    </row>
    <row r="45" spans="1:13" ht="11.25">
      <c r="A45" s="6" t="s">
        <v>81</v>
      </c>
      <c r="B45" s="28">
        <v>-30250</v>
      </c>
      <c r="C45" s="28">
        <v>-18925</v>
      </c>
      <c r="D45" s="28">
        <v>-8016</v>
      </c>
      <c r="E45" s="22">
        <v>-26650</v>
      </c>
      <c r="F45" s="28">
        <v>-15224</v>
      </c>
      <c r="G45" s="28">
        <v>-10295</v>
      </c>
      <c r="H45" s="28">
        <v>-5444</v>
      </c>
      <c r="I45" s="22">
        <v>-34173</v>
      </c>
      <c r="J45" s="28">
        <v>-28326</v>
      </c>
      <c r="K45" s="28">
        <v>-21278</v>
      </c>
      <c r="L45" s="28">
        <v>-9282</v>
      </c>
      <c r="M45" s="22">
        <v>-38888</v>
      </c>
    </row>
    <row r="46" spans="1:13" ht="11.25">
      <c r="A46" s="6" t="s">
        <v>82</v>
      </c>
      <c r="B46" s="28">
        <v>972</v>
      </c>
      <c r="C46" s="28">
        <v>579</v>
      </c>
      <c r="D46" s="28">
        <v>322</v>
      </c>
      <c r="E46" s="22">
        <v>2049</v>
      </c>
      <c r="F46" s="28">
        <v>1893</v>
      </c>
      <c r="G46" s="28">
        <v>825</v>
      </c>
      <c r="H46" s="28">
        <v>202</v>
      </c>
      <c r="I46" s="22">
        <v>1170</v>
      </c>
      <c r="J46" s="28">
        <v>2062</v>
      </c>
      <c r="K46" s="28">
        <v>957</v>
      </c>
      <c r="L46" s="28">
        <v>495</v>
      </c>
      <c r="M46" s="22">
        <v>1215</v>
      </c>
    </row>
    <row r="47" spans="1:13" ht="11.25">
      <c r="A47" s="6" t="s">
        <v>83</v>
      </c>
      <c r="B47" s="28">
        <v>-10569</v>
      </c>
      <c r="C47" s="28">
        <v>-10569</v>
      </c>
      <c r="D47" s="28">
        <v>-569</v>
      </c>
      <c r="E47" s="22"/>
      <c r="F47" s="28"/>
      <c r="G47" s="28"/>
      <c r="H47" s="28"/>
      <c r="I47" s="22">
        <v>-747</v>
      </c>
      <c r="J47" s="28">
        <v>-747</v>
      </c>
      <c r="K47" s="28">
        <v>-747</v>
      </c>
      <c r="L47" s="28">
        <v>-747</v>
      </c>
      <c r="M47" s="22"/>
    </row>
    <row r="48" spans="1:13" ht="11.25">
      <c r="A48" s="6" t="s">
        <v>84</v>
      </c>
      <c r="B48" s="28"/>
      <c r="C48" s="28"/>
      <c r="D48" s="28"/>
      <c r="E48" s="22">
        <v>42</v>
      </c>
      <c r="F48" s="28">
        <v>42</v>
      </c>
      <c r="G48" s="28"/>
      <c r="H48" s="28"/>
      <c r="I48" s="22">
        <v>17875</v>
      </c>
      <c r="J48" s="28">
        <v>17875</v>
      </c>
      <c r="K48" s="28">
        <v>17486</v>
      </c>
      <c r="L48" s="28">
        <v>17486</v>
      </c>
      <c r="M48" s="22">
        <v>26</v>
      </c>
    </row>
    <row r="49" spans="1:13" ht="11.25">
      <c r="A49" s="6" t="s">
        <v>85</v>
      </c>
      <c r="B49" s="28"/>
      <c r="C49" s="28"/>
      <c r="D49" s="28"/>
      <c r="E49" s="22">
        <v>-3422</v>
      </c>
      <c r="F49" s="28">
        <v>-3422</v>
      </c>
      <c r="G49" s="28">
        <v>-3268</v>
      </c>
      <c r="H49" s="28">
        <v>-3268</v>
      </c>
      <c r="I49" s="22">
        <v>-1153</v>
      </c>
      <c r="J49" s="28">
        <v>-1153</v>
      </c>
      <c r="K49" s="28">
        <v>-603</v>
      </c>
      <c r="L49" s="28"/>
      <c r="M49" s="22">
        <v>-72462</v>
      </c>
    </row>
    <row r="50" spans="1:13" ht="11.25">
      <c r="A50" s="6" t="s">
        <v>86</v>
      </c>
      <c r="B50" s="28">
        <v>-20</v>
      </c>
      <c r="C50" s="28">
        <v>-18</v>
      </c>
      <c r="D50" s="28">
        <v>-7</v>
      </c>
      <c r="E50" s="22"/>
      <c r="F50" s="28">
        <v>-72</v>
      </c>
      <c r="G50" s="28">
        <v>-59</v>
      </c>
      <c r="H50" s="28">
        <v>-21</v>
      </c>
      <c r="I50" s="22"/>
      <c r="J50" s="28">
        <v>-9319</v>
      </c>
      <c r="K50" s="28">
        <v>-9272</v>
      </c>
      <c r="L50" s="28">
        <v>-9321</v>
      </c>
      <c r="M50" s="22"/>
    </row>
    <row r="51" spans="1:13" ht="11.25">
      <c r="A51" s="6" t="s">
        <v>87</v>
      </c>
      <c r="B51" s="28"/>
      <c r="C51" s="28"/>
      <c r="D51" s="28"/>
      <c r="E51" s="22"/>
      <c r="F51" s="28"/>
      <c r="G51" s="28"/>
      <c r="H51" s="28">
        <v>-24</v>
      </c>
      <c r="I51" s="22">
        <v>-157</v>
      </c>
      <c r="J51" s="28">
        <v>-139</v>
      </c>
      <c r="K51" s="28">
        <v>-134</v>
      </c>
      <c r="L51" s="28">
        <v>-111</v>
      </c>
      <c r="M51" s="22">
        <v>-181</v>
      </c>
    </row>
    <row r="52" spans="1:13" ht="11.25">
      <c r="A52" s="6" t="s">
        <v>88</v>
      </c>
      <c r="B52" s="28"/>
      <c r="C52" s="28"/>
      <c r="D52" s="28"/>
      <c r="E52" s="22"/>
      <c r="F52" s="28"/>
      <c r="G52" s="28"/>
      <c r="H52" s="28">
        <v>16</v>
      </c>
      <c r="I52" s="22">
        <v>236</v>
      </c>
      <c r="J52" s="28">
        <v>162</v>
      </c>
      <c r="K52" s="28">
        <v>79</v>
      </c>
      <c r="L52" s="28">
        <v>25</v>
      </c>
      <c r="M52" s="22">
        <v>101</v>
      </c>
    </row>
    <row r="53" spans="1:13" ht="11.25">
      <c r="A53" s="6" t="s">
        <v>89</v>
      </c>
      <c r="B53" s="28">
        <v>20653</v>
      </c>
      <c r="C53" s="28">
        <v>20653</v>
      </c>
      <c r="D53" s="28"/>
      <c r="E53" s="22"/>
      <c r="F53" s="28"/>
      <c r="G53" s="28"/>
      <c r="H53" s="28"/>
      <c r="I53" s="22">
        <v>1320</v>
      </c>
      <c r="J53" s="28">
        <v>1300</v>
      </c>
      <c r="K53" s="28">
        <v>1300</v>
      </c>
      <c r="L53" s="28"/>
      <c r="M53" s="22"/>
    </row>
    <row r="54" spans="1:13" ht="11.25">
      <c r="A54" s="6" t="s">
        <v>90</v>
      </c>
      <c r="B54" s="28">
        <v>-2196</v>
      </c>
      <c r="C54" s="28">
        <v>-1659</v>
      </c>
      <c r="D54" s="28">
        <v>-825</v>
      </c>
      <c r="E54" s="22">
        <v>-14892</v>
      </c>
      <c r="F54" s="28">
        <v>-14107</v>
      </c>
      <c r="G54" s="28">
        <v>-2530</v>
      </c>
      <c r="H54" s="28">
        <v>-532</v>
      </c>
      <c r="I54" s="22">
        <v>-3641</v>
      </c>
      <c r="J54" s="28">
        <v>-2764</v>
      </c>
      <c r="K54" s="28">
        <v>-1630</v>
      </c>
      <c r="L54" s="28">
        <v>-581</v>
      </c>
      <c r="M54" s="22">
        <v>-3225</v>
      </c>
    </row>
    <row r="55" spans="1:13" ht="11.25">
      <c r="A55" s="6" t="s">
        <v>91</v>
      </c>
      <c r="B55" s="28">
        <v>433</v>
      </c>
      <c r="C55" s="28">
        <v>262</v>
      </c>
      <c r="D55" s="28">
        <v>110</v>
      </c>
      <c r="E55" s="22">
        <v>739</v>
      </c>
      <c r="F55" s="28">
        <v>586</v>
      </c>
      <c r="G55" s="28">
        <v>390</v>
      </c>
      <c r="H55" s="28">
        <v>182</v>
      </c>
      <c r="I55" s="22">
        <v>859</v>
      </c>
      <c r="J55" s="28">
        <v>415</v>
      </c>
      <c r="K55" s="28">
        <v>362</v>
      </c>
      <c r="L55" s="28">
        <v>145</v>
      </c>
      <c r="M55" s="22">
        <v>376</v>
      </c>
    </row>
    <row r="56" spans="1:13" ht="12" thickBot="1">
      <c r="A56" s="5" t="s">
        <v>92</v>
      </c>
      <c r="B56" s="29">
        <v>-32007</v>
      </c>
      <c r="C56" s="29">
        <v>-21033</v>
      </c>
      <c r="D56" s="29">
        <v>-9654</v>
      </c>
      <c r="E56" s="23">
        <v>-40723</v>
      </c>
      <c r="F56" s="29">
        <v>-27945</v>
      </c>
      <c r="G56" s="29">
        <v>-11635</v>
      </c>
      <c r="H56" s="29">
        <v>-8794</v>
      </c>
      <c r="I56" s="23">
        <v>-34328</v>
      </c>
      <c r="J56" s="29">
        <v>-27344</v>
      </c>
      <c r="K56" s="29">
        <v>-13483</v>
      </c>
      <c r="L56" s="29">
        <v>-1892</v>
      </c>
      <c r="M56" s="23">
        <v>-113036</v>
      </c>
    </row>
    <row r="57" spans="1:13" ht="12" thickTop="1">
      <c r="A57" s="6" t="s">
        <v>93</v>
      </c>
      <c r="B57" s="28">
        <v>-48</v>
      </c>
      <c r="C57" s="28">
        <v>-31</v>
      </c>
      <c r="D57" s="28">
        <v>-49</v>
      </c>
      <c r="E57" s="22">
        <v>-1810</v>
      </c>
      <c r="F57" s="28">
        <v>-1761</v>
      </c>
      <c r="G57" s="28">
        <v>-1629</v>
      </c>
      <c r="H57" s="28">
        <v>-1589</v>
      </c>
      <c r="I57" s="22">
        <v>-4320</v>
      </c>
      <c r="J57" s="28">
        <v>-3342</v>
      </c>
      <c r="K57" s="28">
        <v>-1518</v>
      </c>
      <c r="L57" s="28">
        <v>158</v>
      </c>
      <c r="M57" s="22">
        <v>-3881</v>
      </c>
    </row>
    <row r="58" spans="1:13" ht="11.25">
      <c r="A58" s="6" t="s">
        <v>94</v>
      </c>
      <c r="B58" s="28"/>
      <c r="C58" s="28"/>
      <c r="D58" s="28"/>
      <c r="E58" s="22"/>
      <c r="F58" s="28">
        <v>-31980</v>
      </c>
      <c r="G58" s="28"/>
      <c r="H58" s="28"/>
      <c r="I58" s="22"/>
      <c r="J58" s="28">
        <v>10778</v>
      </c>
      <c r="K58" s="28">
        <v>1802</v>
      </c>
      <c r="L58" s="28"/>
      <c r="M58" s="22"/>
    </row>
    <row r="59" spans="1:13" ht="11.25">
      <c r="A59" s="6" t="s">
        <v>95</v>
      </c>
      <c r="B59" s="28"/>
      <c r="C59" s="28"/>
      <c r="D59" s="28"/>
      <c r="E59" s="22">
        <v>225</v>
      </c>
      <c r="F59" s="28">
        <v>225</v>
      </c>
      <c r="G59" s="28">
        <v>225</v>
      </c>
      <c r="H59" s="28"/>
      <c r="I59" s="22">
        <v>135</v>
      </c>
      <c r="J59" s="28">
        <v>133</v>
      </c>
      <c r="K59" s="28">
        <v>131</v>
      </c>
      <c r="L59" s="28">
        <v>101</v>
      </c>
      <c r="M59" s="22"/>
    </row>
    <row r="60" spans="1:13" ht="11.25">
      <c r="A60" s="6" t="s">
        <v>96</v>
      </c>
      <c r="B60" s="28">
        <v>-2756</v>
      </c>
      <c r="C60" s="28">
        <v>-1739</v>
      </c>
      <c r="D60" s="28">
        <v>-22</v>
      </c>
      <c r="E60" s="22">
        <v>-9144</v>
      </c>
      <c r="F60" s="28">
        <v>-8212</v>
      </c>
      <c r="G60" s="28">
        <v>-8193</v>
      </c>
      <c r="H60" s="28">
        <v>-1784</v>
      </c>
      <c r="I60" s="22">
        <v>-8978</v>
      </c>
      <c r="J60" s="28">
        <v>-1546</v>
      </c>
      <c r="K60" s="28">
        <v>-1545</v>
      </c>
      <c r="L60" s="28">
        <v>-120</v>
      </c>
      <c r="M60" s="22">
        <v>-1866</v>
      </c>
    </row>
    <row r="61" spans="1:13" ht="11.25">
      <c r="A61" s="6" t="s">
        <v>97</v>
      </c>
      <c r="B61" s="28">
        <v>14</v>
      </c>
      <c r="C61" s="28">
        <v>10</v>
      </c>
      <c r="D61" s="28">
        <v>10</v>
      </c>
      <c r="E61" s="22">
        <v>110</v>
      </c>
      <c r="F61" s="28"/>
      <c r="G61" s="28"/>
      <c r="H61" s="28"/>
      <c r="I61" s="22"/>
      <c r="J61" s="28"/>
      <c r="K61" s="28"/>
      <c r="L61" s="28"/>
      <c r="M61" s="22"/>
    </row>
    <row r="62" spans="1:13" ht="11.25">
      <c r="A62" s="6" t="s">
        <v>98</v>
      </c>
      <c r="B62" s="28"/>
      <c r="C62" s="28"/>
      <c r="D62" s="28"/>
      <c r="E62" s="22">
        <v>0</v>
      </c>
      <c r="F62" s="28">
        <v>6</v>
      </c>
      <c r="G62" s="28">
        <v>0</v>
      </c>
      <c r="H62" s="28">
        <v>0</v>
      </c>
      <c r="I62" s="22">
        <v>2</v>
      </c>
      <c r="J62" s="28">
        <v>2</v>
      </c>
      <c r="K62" s="28">
        <v>2</v>
      </c>
      <c r="L62" s="28">
        <v>1</v>
      </c>
      <c r="M62" s="22">
        <v>2518</v>
      </c>
    </row>
    <row r="63" spans="1:13" ht="11.25">
      <c r="A63" s="6" t="s">
        <v>99</v>
      </c>
      <c r="B63" s="28">
        <v>-4</v>
      </c>
      <c r="C63" s="28">
        <v>-2</v>
      </c>
      <c r="D63" s="28">
        <v>-1</v>
      </c>
      <c r="E63" s="22">
        <v>-3275</v>
      </c>
      <c r="F63" s="28">
        <v>-2</v>
      </c>
      <c r="G63" s="28">
        <v>-1</v>
      </c>
      <c r="H63" s="28">
        <v>0</v>
      </c>
      <c r="I63" s="22">
        <v>-6</v>
      </c>
      <c r="J63" s="28">
        <v>-5</v>
      </c>
      <c r="K63" s="28">
        <v>-3</v>
      </c>
      <c r="L63" s="28">
        <v>-1</v>
      </c>
      <c r="M63" s="22">
        <v>-29</v>
      </c>
    </row>
    <row r="64" spans="1:13" ht="11.25">
      <c r="A64" s="6" t="s">
        <v>100</v>
      </c>
      <c r="B64" s="28">
        <v>-28020</v>
      </c>
      <c r="C64" s="28">
        <v>-15068</v>
      </c>
      <c r="D64" s="28">
        <v>-14562</v>
      </c>
      <c r="E64" s="22">
        <v>-28236</v>
      </c>
      <c r="F64" s="28">
        <v>-28254</v>
      </c>
      <c r="G64" s="28">
        <v>-15112</v>
      </c>
      <c r="H64" s="28">
        <v>-14369</v>
      </c>
      <c r="I64" s="22">
        <v>-28115</v>
      </c>
      <c r="J64" s="28">
        <v>-28130</v>
      </c>
      <c r="K64" s="28">
        <v>-15098</v>
      </c>
      <c r="L64" s="28">
        <v>-14378</v>
      </c>
      <c r="M64" s="22">
        <v>-28075</v>
      </c>
    </row>
    <row r="65" spans="1:13" ht="11.25">
      <c r="A65" s="6" t="s">
        <v>101</v>
      </c>
      <c r="B65" s="28">
        <v>-69</v>
      </c>
      <c r="C65" s="28"/>
      <c r="D65" s="28"/>
      <c r="E65" s="22">
        <v>-158</v>
      </c>
      <c r="F65" s="28">
        <v>-158</v>
      </c>
      <c r="G65" s="28">
        <v>-158</v>
      </c>
      <c r="H65" s="28"/>
      <c r="I65" s="22">
        <v>-304</v>
      </c>
      <c r="J65" s="28">
        <v>-304</v>
      </c>
      <c r="K65" s="28">
        <v>-40</v>
      </c>
      <c r="L65" s="28">
        <v>-40</v>
      </c>
      <c r="M65" s="22">
        <v>-215</v>
      </c>
    </row>
    <row r="66" spans="1:13" ht="11.25">
      <c r="A66" s="6" t="s">
        <v>102</v>
      </c>
      <c r="B66" s="28"/>
      <c r="C66" s="28"/>
      <c r="D66" s="28"/>
      <c r="E66" s="22"/>
      <c r="F66" s="28">
        <v>-709</v>
      </c>
      <c r="G66" s="28"/>
      <c r="H66" s="28"/>
      <c r="I66" s="22"/>
      <c r="J66" s="28"/>
      <c r="K66" s="28"/>
      <c r="L66" s="28"/>
      <c r="M66" s="22"/>
    </row>
    <row r="67" spans="1:13" ht="12" thickBot="1">
      <c r="A67" s="5" t="s">
        <v>103</v>
      </c>
      <c r="B67" s="29">
        <v>-30884</v>
      </c>
      <c r="C67" s="29">
        <v>-16832</v>
      </c>
      <c r="D67" s="29">
        <v>-6626</v>
      </c>
      <c r="E67" s="23">
        <v>-84976</v>
      </c>
      <c r="F67" s="29">
        <v>-70848</v>
      </c>
      <c r="G67" s="29">
        <v>-66847</v>
      </c>
      <c r="H67" s="29">
        <v>-59722</v>
      </c>
      <c r="I67" s="23">
        <v>-5800</v>
      </c>
      <c r="J67" s="29">
        <v>-22413</v>
      </c>
      <c r="K67" s="29">
        <v>-16270</v>
      </c>
      <c r="L67" s="29">
        <v>-5482</v>
      </c>
      <c r="M67" s="23">
        <v>68252</v>
      </c>
    </row>
    <row r="68" spans="1:13" ht="12" thickTop="1">
      <c r="A68" s="7" t="s">
        <v>104</v>
      </c>
      <c r="B68" s="28">
        <v>-13909</v>
      </c>
      <c r="C68" s="28">
        <v>-9568</v>
      </c>
      <c r="D68" s="28">
        <v>-11058</v>
      </c>
      <c r="E68" s="22">
        <v>1728</v>
      </c>
      <c r="F68" s="28">
        <v>2197</v>
      </c>
      <c r="G68" s="28">
        <v>462</v>
      </c>
      <c r="H68" s="28">
        <v>4866</v>
      </c>
      <c r="I68" s="22">
        <v>-24253</v>
      </c>
      <c r="J68" s="28">
        <v>-29928</v>
      </c>
      <c r="K68" s="28">
        <v>-6796</v>
      </c>
      <c r="L68" s="28">
        <v>8516</v>
      </c>
      <c r="M68" s="22">
        <v>-14311</v>
      </c>
    </row>
    <row r="69" spans="1:13" ht="11.25">
      <c r="A69" s="7" t="s">
        <v>105</v>
      </c>
      <c r="B69" s="28">
        <v>-5704</v>
      </c>
      <c r="C69" s="28">
        <v>6710</v>
      </c>
      <c r="D69" s="28">
        <v>569</v>
      </c>
      <c r="E69" s="22">
        <v>-39989</v>
      </c>
      <c r="F69" s="28">
        <v>-37416</v>
      </c>
      <c r="G69" s="28">
        <v>-41740</v>
      </c>
      <c r="H69" s="28">
        <v>-47985</v>
      </c>
      <c r="I69" s="22">
        <v>26592</v>
      </c>
      <c r="J69" s="28">
        <v>-16992</v>
      </c>
      <c r="K69" s="28">
        <v>8137</v>
      </c>
      <c r="L69" s="28">
        <v>4025</v>
      </c>
      <c r="M69" s="22">
        <v>60713</v>
      </c>
    </row>
    <row r="70" spans="1:13" ht="11.25">
      <c r="A70" s="7" t="s">
        <v>106</v>
      </c>
      <c r="B70" s="28">
        <v>167938</v>
      </c>
      <c r="C70" s="28">
        <v>167938</v>
      </c>
      <c r="D70" s="28">
        <v>167938</v>
      </c>
      <c r="E70" s="22">
        <v>207928</v>
      </c>
      <c r="F70" s="28">
        <v>207928</v>
      </c>
      <c r="G70" s="28">
        <v>207928</v>
      </c>
      <c r="H70" s="28">
        <v>207928</v>
      </c>
      <c r="I70" s="22">
        <v>181335</v>
      </c>
      <c r="J70" s="28">
        <v>181335</v>
      </c>
      <c r="K70" s="28">
        <v>181335</v>
      </c>
      <c r="L70" s="28">
        <v>181335</v>
      </c>
      <c r="M70" s="22">
        <v>120621</v>
      </c>
    </row>
    <row r="71" spans="1:13" ht="12" thickBot="1">
      <c r="A71" s="7" t="s">
        <v>106</v>
      </c>
      <c r="B71" s="28">
        <v>162234</v>
      </c>
      <c r="C71" s="28">
        <v>174648</v>
      </c>
      <c r="D71" s="28">
        <v>168507</v>
      </c>
      <c r="E71" s="22">
        <v>167938</v>
      </c>
      <c r="F71" s="28">
        <v>170511</v>
      </c>
      <c r="G71" s="28">
        <v>166187</v>
      </c>
      <c r="H71" s="28">
        <v>159942</v>
      </c>
      <c r="I71" s="22">
        <v>207928</v>
      </c>
      <c r="J71" s="28">
        <v>164343</v>
      </c>
      <c r="K71" s="28">
        <v>189473</v>
      </c>
      <c r="L71" s="28">
        <v>185361</v>
      </c>
      <c r="M71" s="22">
        <v>181335</v>
      </c>
    </row>
    <row r="72" spans="1:13" ht="12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4" ht="11.25">
      <c r="A74" s="20" t="s">
        <v>238</v>
      </c>
    </row>
    <row r="75" ht="11.25">
      <c r="A75" s="20" t="s">
        <v>239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M7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234</v>
      </c>
      <c r="B2" s="14">
        <v>7741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235</v>
      </c>
      <c r="B3" s="1" t="s">
        <v>236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110</v>
      </c>
      <c r="B4" s="15" t="str">
        <f>HYPERLINK("http://www.kabupro.jp/mark/20110204/S0007N5W.htm","四半期報告書")</f>
        <v>四半期報告書</v>
      </c>
      <c r="C4" s="15" t="str">
        <f>HYPERLINK("http://www.kabupro.jp/mark/20101111/S00073W9.htm","四半期報告書")</f>
        <v>四半期報告書</v>
      </c>
      <c r="D4" s="15" t="str">
        <f>HYPERLINK("http://www.kabupro.jp/mark/20100811/S0006JFM.htm","四半期報告書")</f>
        <v>四半期報告書</v>
      </c>
      <c r="E4" s="15" t="str">
        <f>HYPERLINK("http://www.kabupro.jp/mark/20110204/S0007N5W.htm","四半期報告書")</f>
        <v>四半期報告書</v>
      </c>
      <c r="F4" s="15" t="str">
        <f>HYPERLINK("http://www.kabupro.jp/mark/20100212/S00057FS.htm","四半期報告書")</f>
        <v>四半期報告書</v>
      </c>
      <c r="G4" s="15" t="str">
        <f>HYPERLINK("http://www.kabupro.jp/mark/20091112/S0004IU0.htm","四半期報告書")</f>
        <v>四半期報告書</v>
      </c>
      <c r="H4" s="15" t="str">
        <f>HYPERLINK("http://www.kabupro.jp/mark/20090812/S0003X9K.htm","四半期報告書")</f>
        <v>四半期報告書</v>
      </c>
      <c r="I4" s="15" t="str">
        <f>HYPERLINK("http://www.kabupro.jp/mark/20100618/S0005XOS.htm","有価証券報告書")</f>
        <v>有価証券報告書</v>
      </c>
      <c r="J4" s="15" t="str">
        <f>HYPERLINK("http://www.kabupro.jp/mark/20090210/S0002F8Q.htm","四半期報告書")</f>
        <v>四半期報告書</v>
      </c>
      <c r="K4" s="15" t="str">
        <f>HYPERLINK("http://www.kabupro.jp/mark/20081110/S0001PXU.htm","四半期報告書")</f>
        <v>四半期報告書</v>
      </c>
      <c r="L4" s="15" t="str">
        <f>HYPERLINK("http://www.kabupro.jp/mark/20080812/S00014QD.htm","四半期報告書")</f>
        <v>四半期報告書</v>
      </c>
      <c r="M4" s="15" t="str">
        <f>HYPERLINK("http://www.kabupro.jp/mark/20090622/S0003BIT.htm","有価証券報告書")</f>
        <v>有価証券報告書</v>
      </c>
    </row>
    <row r="5" spans="1:13" ht="12" thickBot="1">
      <c r="A5" s="11" t="s">
        <v>111</v>
      </c>
      <c r="B5" s="1" t="s">
        <v>22</v>
      </c>
      <c r="C5" s="1" t="s">
        <v>25</v>
      </c>
      <c r="D5" s="1" t="s">
        <v>27</v>
      </c>
      <c r="E5" s="1" t="s">
        <v>22</v>
      </c>
      <c r="F5" s="1" t="s">
        <v>29</v>
      </c>
      <c r="G5" s="1" t="s">
        <v>31</v>
      </c>
      <c r="H5" s="1" t="s">
        <v>33</v>
      </c>
      <c r="I5" s="1" t="s">
        <v>125</v>
      </c>
      <c r="J5" s="1" t="s">
        <v>35</v>
      </c>
      <c r="K5" s="1" t="s">
        <v>37</v>
      </c>
      <c r="L5" s="1" t="s">
        <v>39</v>
      </c>
      <c r="M5" s="1" t="s">
        <v>127</v>
      </c>
    </row>
    <row r="6" spans="1:13" ht="12.75" thickBot="1" thickTop="1">
      <c r="A6" s="10" t="s">
        <v>112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113</v>
      </c>
      <c r="B7" s="14" t="s">
        <v>23</v>
      </c>
      <c r="C7" s="14" t="s">
        <v>23</v>
      </c>
      <c r="D7" s="14" t="s">
        <v>23</v>
      </c>
      <c r="E7" s="16" t="s">
        <v>118</v>
      </c>
      <c r="F7" s="14" t="s">
        <v>23</v>
      </c>
      <c r="G7" s="14" t="s">
        <v>23</v>
      </c>
      <c r="H7" s="14" t="s">
        <v>23</v>
      </c>
      <c r="I7" s="16" t="s">
        <v>118</v>
      </c>
      <c r="J7" s="14" t="s">
        <v>23</v>
      </c>
      <c r="K7" s="14" t="s">
        <v>23</v>
      </c>
      <c r="L7" s="14" t="s">
        <v>23</v>
      </c>
      <c r="M7" s="16" t="s">
        <v>118</v>
      </c>
    </row>
    <row r="8" spans="1:13" ht="11.25">
      <c r="A8" s="13" t="s">
        <v>114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</row>
    <row r="9" spans="1:13" ht="11.25">
      <c r="A9" s="13" t="s">
        <v>115</v>
      </c>
      <c r="B9" s="1" t="s">
        <v>24</v>
      </c>
      <c r="C9" s="1" t="s">
        <v>26</v>
      </c>
      <c r="D9" s="1" t="s">
        <v>28</v>
      </c>
      <c r="E9" s="17" t="s">
        <v>124</v>
      </c>
      <c r="F9" s="1" t="s">
        <v>30</v>
      </c>
      <c r="G9" s="1" t="s">
        <v>32</v>
      </c>
      <c r="H9" s="1" t="s">
        <v>34</v>
      </c>
      <c r="I9" s="17" t="s">
        <v>126</v>
      </c>
      <c r="J9" s="1" t="s">
        <v>36</v>
      </c>
      <c r="K9" s="1" t="s">
        <v>38</v>
      </c>
      <c r="L9" s="1" t="s">
        <v>40</v>
      </c>
      <c r="M9" s="17" t="s">
        <v>128</v>
      </c>
    </row>
    <row r="10" spans="1:13" ht="12" thickBot="1">
      <c r="A10" s="13" t="s">
        <v>116</v>
      </c>
      <c r="B10" s="1" t="s">
        <v>130</v>
      </c>
      <c r="C10" s="1" t="s">
        <v>130</v>
      </c>
      <c r="D10" s="1" t="s">
        <v>130</v>
      </c>
      <c r="E10" s="17" t="s">
        <v>130</v>
      </c>
      <c r="F10" s="1" t="s">
        <v>130</v>
      </c>
      <c r="G10" s="1" t="s">
        <v>130</v>
      </c>
      <c r="H10" s="1" t="s">
        <v>130</v>
      </c>
      <c r="I10" s="17" t="s">
        <v>130</v>
      </c>
      <c r="J10" s="1" t="s">
        <v>130</v>
      </c>
      <c r="K10" s="1" t="s">
        <v>130</v>
      </c>
      <c r="L10" s="1" t="s">
        <v>130</v>
      </c>
      <c r="M10" s="17" t="s">
        <v>130</v>
      </c>
    </row>
    <row r="11" spans="1:13" ht="12" thickTop="1">
      <c r="A11" s="9" t="s">
        <v>129</v>
      </c>
      <c r="B11" s="27">
        <v>178132</v>
      </c>
      <c r="C11" s="27">
        <v>180962</v>
      </c>
      <c r="D11" s="27">
        <v>174036</v>
      </c>
      <c r="E11" s="21">
        <v>173307</v>
      </c>
      <c r="F11" s="27">
        <v>174875</v>
      </c>
      <c r="G11" s="27">
        <v>169508</v>
      </c>
      <c r="H11" s="27">
        <v>166413</v>
      </c>
      <c r="I11" s="21">
        <v>214540</v>
      </c>
      <c r="J11" s="27">
        <v>171147</v>
      </c>
      <c r="K11" s="27">
        <v>189584</v>
      </c>
      <c r="L11" s="27">
        <v>185493</v>
      </c>
      <c r="M11" s="21">
        <v>181467</v>
      </c>
    </row>
    <row r="12" spans="1:13" ht="11.25">
      <c r="A12" s="2" t="s">
        <v>41</v>
      </c>
      <c r="B12" s="28">
        <v>91077</v>
      </c>
      <c r="C12" s="28">
        <v>88550</v>
      </c>
      <c r="D12" s="28">
        <v>87090</v>
      </c>
      <c r="E12" s="22">
        <v>93612</v>
      </c>
      <c r="F12" s="28">
        <v>93608</v>
      </c>
      <c r="G12" s="28">
        <v>90142</v>
      </c>
      <c r="H12" s="28">
        <v>83057</v>
      </c>
      <c r="I12" s="22">
        <v>82874</v>
      </c>
      <c r="J12" s="28">
        <v>102139</v>
      </c>
      <c r="K12" s="28">
        <v>114002</v>
      </c>
      <c r="L12" s="28">
        <v>121633</v>
      </c>
      <c r="M12" s="22">
        <v>120521</v>
      </c>
    </row>
    <row r="13" spans="1:13" ht="11.25">
      <c r="A13" s="2" t="s">
        <v>133</v>
      </c>
      <c r="B13" s="28">
        <v>10000</v>
      </c>
      <c r="C13" s="28">
        <v>10000</v>
      </c>
      <c r="D13" s="28"/>
      <c r="E13" s="22"/>
      <c r="F13" s="28"/>
      <c r="G13" s="28"/>
      <c r="H13" s="28"/>
      <c r="I13" s="22"/>
      <c r="J13" s="28"/>
      <c r="K13" s="28"/>
      <c r="L13" s="28"/>
      <c r="M13" s="22"/>
    </row>
    <row r="14" spans="1:13" ht="11.25">
      <c r="A14" s="2" t="s">
        <v>138</v>
      </c>
      <c r="B14" s="28">
        <v>30046</v>
      </c>
      <c r="C14" s="28">
        <v>31690</v>
      </c>
      <c r="D14" s="28">
        <v>28539</v>
      </c>
      <c r="E14" s="22">
        <v>26590</v>
      </c>
      <c r="F14" s="28">
        <v>28539</v>
      </c>
      <c r="G14" s="28">
        <v>27519</v>
      </c>
      <c r="H14" s="28">
        <v>30420</v>
      </c>
      <c r="I14" s="22">
        <v>35366</v>
      </c>
      <c r="J14" s="28">
        <v>37502</v>
      </c>
      <c r="K14" s="28">
        <v>40161</v>
      </c>
      <c r="L14" s="28">
        <v>42458</v>
      </c>
      <c r="M14" s="22"/>
    </row>
    <row r="15" spans="1:13" ht="11.25">
      <c r="A15" s="2" t="s">
        <v>42</v>
      </c>
      <c r="B15" s="28"/>
      <c r="C15" s="28"/>
      <c r="D15" s="28"/>
      <c r="E15" s="22"/>
      <c r="F15" s="28"/>
      <c r="G15" s="28"/>
      <c r="H15" s="28"/>
      <c r="I15" s="22"/>
      <c r="J15" s="28">
        <v>11129</v>
      </c>
      <c r="K15" s="28">
        <v>11867</v>
      </c>
      <c r="L15" s="28">
        <v>12315</v>
      </c>
      <c r="M15" s="22"/>
    </row>
    <row r="16" spans="1:13" ht="11.25">
      <c r="A16" s="2" t="s">
        <v>139</v>
      </c>
      <c r="B16" s="28">
        <v>7633</v>
      </c>
      <c r="C16" s="28">
        <v>8183</v>
      </c>
      <c r="D16" s="28">
        <v>7819</v>
      </c>
      <c r="E16" s="22">
        <v>8804</v>
      </c>
      <c r="F16" s="28">
        <v>8964</v>
      </c>
      <c r="G16" s="28">
        <v>10275</v>
      </c>
      <c r="H16" s="28">
        <v>10515</v>
      </c>
      <c r="I16" s="22">
        <v>11434</v>
      </c>
      <c r="J16" s="28">
        <v>13273</v>
      </c>
      <c r="K16" s="28">
        <v>13962</v>
      </c>
      <c r="L16" s="28">
        <v>15461</v>
      </c>
      <c r="M16" s="22"/>
    </row>
    <row r="17" spans="1:13" ht="11.25">
      <c r="A17" s="2" t="s">
        <v>141</v>
      </c>
      <c r="B17" s="28"/>
      <c r="C17" s="28"/>
      <c r="D17" s="28"/>
      <c r="E17" s="22"/>
      <c r="F17" s="28"/>
      <c r="G17" s="28"/>
      <c r="H17" s="28"/>
      <c r="I17" s="22"/>
      <c r="J17" s="28">
        <v>12138</v>
      </c>
      <c r="K17" s="28">
        <v>13246</v>
      </c>
      <c r="L17" s="28">
        <v>13843</v>
      </c>
      <c r="M17" s="22"/>
    </row>
    <row r="18" spans="1:13" ht="11.25">
      <c r="A18" s="2" t="s">
        <v>142</v>
      </c>
      <c r="B18" s="28">
        <v>23683</v>
      </c>
      <c r="C18" s="28">
        <v>22382</v>
      </c>
      <c r="D18" s="28">
        <v>22405</v>
      </c>
      <c r="E18" s="22">
        <v>26070</v>
      </c>
      <c r="F18" s="28">
        <v>25620</v>
      </c>
      <c r="G18" s="28">
        <v>22872</v>
      </c>
      <c r="H18" s="28">
        <v>23533</v>
      </c>
      <c r="I18" s="22">
        <v>24456</v>
      </c>
      <c r="J18" s="28"/>
      <c r="K18" s="28"/>
      <c r="L18" s="28"/>
      <c r="M18" s="22"/>
    </row>
    <row r="19" spans="1:13" ht="11.25">
      <c r="A19" s="2" t="s">
        <v>143</v>
      </c>
      <c r="B19" s="28">
        <v>6449</v>
      </c>
      <c r="C19" s="28">
        <v>7763</v>
      </c>
      <c r="D19" s="28">
        <v>4240</v>
      </c>
      <c r="E19" s="22">
        <v>5973</v>
      </c>
      <c r="F19" s="28">
        <v>5427</v>
      </c>
      <c r="G19" s="28">
        <v>6649</v>
      </c>
      <c r="H19" s="28">
        <v>6453</v>
      </c>
      <c r="I19" s="22">
        <v>6368</v>
      </c>
      <c r="J19" s="28">
        <v>13868</v>
      </c>
      <c r="K19" s="28">
        <v>12348</v>
      </c>
      <c r="L19" s="28">
        <v>12567</v>
      </c>
      <c r="M19" s="22">
        <v>10867</v>
      </c>
    </row>
    <row r="20" spans="1:13" ht="11.25">
      <c r="A20" s="2" t="s">
        <v>148</v>
      </c>
      <c r="B20" s="28">
        <v>11736</v>
      </c>
      <c r="C20" s="28">
        <v>10577</v>
      </c>
      <c r="D20" s="28">
        <v>30426</v>
      </c>
      <c r="E20" s="22">
        <v>12713</v>
      </c>
      <c r="F20" s="28">
        <v>11027</v>
      </c>
      <c r="G20" s="28">
        <v>11415</v>
      </c>
      <c r="H20" s="28">
        <v>12026</v>
      </c>
      <c r="I20" s="22">
        <v>12106</v>
      </c>
      <c r="J20" s="28">
        <v>9667</v>
      </c>
      <c r="K20" s="28">
        <v>9250</v>
      </c>
      <c r="L20" s="28">
        <v>21626</v>
      </c>
      <c r="M20" s="22">
        <v>16982</v>
      </c>
    </row>
    <row r="21" spans="1:13" ht="11.25">
      <c r="A21" s="2" t="s">
        <v>149</v>
      </c>
      <c r="B21" s="28">
        <v>-1495</v>
      </c>
      <c r="C21" s="28">
        <v>-1543</v>
      </c>
      <c r="D21" s="28">
        <v>-1377</v>
      </c>
      <c r="E21" s="22">
        <v>-1825</v>
      </c>
      <c r="F21" s="28">
        <v>-1839</v>
      </c>
      <c r="G21" s="28">
        <v>-2706</v>
      </c>
      <c r="H21" s="28">
        <v>-2792</v>
      </c>
      <c r="I21" s="22">
        <v>-2683</v>
      </c>
      <c r="J21" s="28">
        <v>-2494</v>
      </c>
      <c r="K21" s="28">
        <v>-2804</v>
      </c>
      <c r="L21" s="28">
        <v>-2693</v>
      </c>
      <c r="M21" s="22">
        <v>-2388</v>
      </c>
    </row>
    <row r="22" spans="1:13" ht="11.25">
      <c r="A22" s="2" t="s">
        <v>150</v>
      </c>
      <c r="B22" s="28">
        <v>357265</v>
      </c>
      <c r="C22" s="28">
        <v>358568</v>
      </c>
      <c r="D22" s="28">
        <v>353181</v>
      </c>
      <c r="E22" s="22">
        <v>345247</v>
      </c>
      <c r="F22" s="28">
        <v>346224</v>
      </c>
      <c r="G22" s="28">
        <v>335676</v>
      </c>
      <c r="H22" s="28">
        <v>329627</v>
      </c>
      <c r="I22" s="22">
        <v>384465</v>
      </c>
      <c r="J22" s="28">
        <v>368372</v>
      </c>
      <c r="K22" s="28">
        <v>401619</v>
      </c>
      <c r="L22" s="28">
        <v>422708</v>
      </c>
      <c r="M22" s="22">
        <v>410272</v>
      </c>
    </row>
    <row r="23" spans="1:13" ht="11.25">
      <c r="A23" s="3" t="s">
        <v>43</v>
      </c>
      <c r="B23" s="28">
        <v>34519</v>
      </c>
      <c r="C23" s="28">
        <v>33990</v>
      </c>
      <c r="D23" s="28">
        <v>34379</v>
      </c>
      <c r="E23" s="22">
        <v>36957</v>
      </c>
      <c r="F23" s="28">
        <v>35507</v>
      </c>
      <c r="G23" s="28">
        <v>35611</v>
      </c>
      <c r="H23" s="28">
        <v>37560</v>
      </c>
      <c r="I23" s="22">
        <v>37097</v>
      </c>
      <c r="J23" s="28">
        <v>37517</v>
      </c>
      <c r="K23" s="28">
        <v>39625</v>
      </c>
      <c r="L23" s="28">
        <v>42669</v>
      </c>
      <c r="M23" s="22">
        <v>40636</v>
      </c>
    </row>
    <row r="24" spans="1:13" ht="11.25">
      <c r="A24" s="3" t="s">
        <v>44</v>
      </c>
      <c r="B24" s="28">
        <v>32625</v>
      </c>
      <c r="C24" s="28">
        <v>33642</v>
      </c>
      <c r="D24" s="28">
        <v>32684</v>
      </c>
      <c r="E24" s="22">
        <v>38715</v>
      </c>
      <c r="F24" s="28">
        <v>41598</v>
      </c>
      <c r="G24" s="28">
        <v>42102</v>
      </c>
      <c r="H24" s="28">
        <v>44347</v>
      </c>
      <c r="I24" s="22">
        <v>47075</v>
      </c>
      <c r="J24" s="28">
        <v>51102</v>
      </c>
      <c r="K24" s="28">
        <v>58162</v>
      </c>
      <c r="L24" s="28">
        <v>65694</v>
      </c>
      <c r="M24" s="22">
        <v>67264</v>
      </c>
    </row>
    <row r="25" spans="1:13" ht="11.25">
      <c r="A25" s="3" t="s">
        <v>163</v>
      </c>
      <c r="B25" s="28">
        <v>15980</v>
      </c>
      <c r="C25" s="28">
        <v>16185</v>
      </c>
      <c r="D25" s="28">
        <v>15393</v>
      </c>
      <c r="E25" s="22">
        <v>15793</v>
      </c>
      <c r="F25" s="28">
        <v>15851</v>
      </c>
      <c r="G25" s="28">
        <v>16135</v>
      </c>
      <c r="H25" s="28">
        <v>16152</v>
      </c>
      <c r="I25" s="22">
        <v>16429</v>
      </c>
      <c r="J25" s="28">
        <v>17078</v>
      </c>
      <c r="K25" s="28">
        <v>18862</v>
      </c>
      <c r="L25" s="28">
        <v>20485</v>
      </c>
      <c r="M25" s="22">
        <v>17202</v>
      </c>
    </row>
    <row r="26" spans="1:13" ht="11.25">
      <c r="A26" s="3" t="s">
        <v>164</v>
      </c>
      <c r="B26" s="28">
        <v>16703</v>
      </c>
      <c r="C26" s="28">
        <v>17135</v>
      </c>
      <c r="D26" s="28">
        <v>17328</v>
      </c>
      <c r="E26" s="22">
        <v>15817</v>
      </c>
      <c r="F26" s="28">
        <v>14383</v>
      </c>
      <c r="G26" s="28">
        <v>15140</v>
      </c>
      <c r="H26" s="28">
        <v>15979</v>
      </c>
      <c r="I26" s="22">
        <v>15755</v>
      </c>
      <c r="J26" s="28">
        <v>15702</v>
      </c>
      <c r="K26" s="28">
        <v>16122</v>
      </c>
      <c r="L26" s="28">
        <v>16769</v>
      </c>
      <c r="M26" s="22">
        <v>16887</v>
      </c>
    </row>
    <row r="27" spans="1:13" ht="11.25">
      <c r="A27" s="3" t="s">
        <v>165</v>
      </c>
      <c r="B27" s="28">
        <v>14013</v>
      </c>
      <c r="C27" s="28">
        <v>12121</v>
      </c>
      <c r="D27" s="28">
        <v>11380</v>
      </c>
      <c r="E27" s="22">
        <v>11905</v>
      </c>
      <c r="F27" s="28">
        <v>9276</v>
      </c>
      <c r="G27" s="28">
        <v>10613</v>
      </c>
      <c r="H27" s="28">
        <v>13760</v>
      </c>
      <c r="I27" s="22">
        <v>12959</v>
      </c>
      <c r="J27" s="28">
        <v>12717</v>
      </c>
      <c r="K27" s="28">
        <v>15304</v>
      </c>
      <c r="L27" s="28">
        <v>10992</v>
      </c>
      <c r="M27" s="22">
        <v>10211</v>
      </c>
    </row>
    <row r="28" spans="1:13" ht="11.25">
      <c r="A28" s="3" t="s">
        <v>166</v>
      </c>
      <c r="B28" s="28">
        <v>113842</v>
      </c>
      <c r="C28" s="28">
        <v>113076</v>
      </c>
      <c r="D28" s="28">
        <v>111166</v>
      </c>
      <c r="E28" s="22">
        <v>119189</v>
      </c>
      <c r="F28" s="28">
        <v>116617</v>
      </c>
      <c r="G28" s="28">
        <v>119602</v>
      </c>
      <c r="H28" s="28">
        <v>127800</v>
      </c>
      <c r="I28" s="22">
        <v>129317</v>
      </c>
      <c r="J28" s="28">
        <v>134119</v>
      </c>
      <c r="K28" s="28">
        <v>148078</v>
      </c>
      <c r="L28" s="28">
        <v>156611</v>
      </c>
      <c r="M28" s="22">
        <v>152202</v>
      </c>
    </row>
    <row r="29" spans="1:13" ht="11.25">
      <c r="A29" s="2" t="s">
        <v>174</v>
      </c>
      <c r="B29" s="28">
        <v>18017</v>
      </c>
      <c r="C29" s="28">
        <v>18931</v>
      </c>
      <c r="D29" s="28">
        <v>20068</v>
      </c>
      <c r="E29" s="22">
        <v>24569</v>
      </c>
      <c r="F29" s="28">
        <v>25644</v>
      </c>
      <c r="G29" s="28">
        <v>27084</v>
      </c>
      <c r="H29" s="28">
        <v>26323</v>
      </c>
      <c r="I29" s="22">
        <v>22150</v>
      </c>
      <c r="J29" s="28">
        <v>50706</v>
      </c>
      <c r="K29" s="28">
        <v>53015</v>
      </c>
      <c r="L29" s="28">
        <v>52853</v>
      </c>
      <c r="M29" s="22">
        <v>56304</v>
      </c>
    </row>
    <row r="30" spans="1:13" ht="11.25">
      <c r="A30" s="3" t="s">
        <v>175</v>
      </c>
      <c r="B30" s="28">
        <v>22089</v>
      </c>
      <c r="C30" s="28">
        <v>21837</v>
      </c>
      <c r="D30" s="28">
        <v>11820</v>
      </c>
      <c r="E30" s="22">
        <v>11054</v>
      </c>
      <c r="F30" s="28">
        <v>9984</v>
      </c>
      <c r="G30" s="28">
        <v>10556</v>
      </c>
      <c r="H30" s="28">
        <v>10639</v>
      </c>
      <c r="I30" s="22">
        <v>11328</v>
      </c>
      <c r="J30" s="28">
        <v>9863</v>
      </c>
      <c r="K30" s="28">
        <v>15093</v>
      </c>
      <c r="L30" s="28">
        <v>16958</v>
      </c>
      <c r="M30" s="22">
        <v>22202</v>
      </c>
    </row>
    <row r="31" spans="1:13" ht="11.25">
      <c r="A31" s="3" t="s">
        <v>183</v>
      </c>
      <c r="B31" s="28">
        <v>27963</v>
      </c>
      <c r="C31" s="28">
        <v>28359</v>
      </c>
      <c r="D31" s="28">
        <v>32421</v>
      </c>
      <c r="E31" s="22">
        <v>32656</v>
      </c>
      <c r="F31" s="28">
        <v>37151</v>
      </c>
      <c r="G31" s="28">
        <v>36621</v>
      </c>
      <c r="H31" s="28">
        <v>36304</v>
      </c>
      <c r="I31" s="22">
        <v>36643</v>
      </c>
      <c r="J31" s="28">
        <v>24498</v>
      </c>
      <c r="K31" s="28">
        <v>26344</v>
      </c>
      <c r="L31" s="28">
        <v>28592</v>
      </c>
      <c r="M31" s="22">
        <v>41159</v>
      </c>
    </row>
    <row r="32" spans="1:13" ht="11.25">
      <c r="A32" s="3" t="s">
        <v>148</v>
      </c>
      <c r="B32" s="28">
        <v>7530</v>
      </c>
      <c r="C32" s="28">
        <v>17571</v>
      </c>
      <c r="D32" s="28">
        <v>17750</v>
      </c>
      <c r="E32" s="22">
        <v>17523</v>
      </c>
      <c r="F32" s="28">
        <v>17628</v>
      </c>
      <c r="G32" s="28">
        <v>7341</v>
      </c>
      <c r="H32" s="28">
        <v>7454</v>
      </c>
      <c r="I32" s="22">
        <v>7740</v>
      </c>
      <c r="J32" s="28">
        <v>8203</v>
      </c>
      <c r="K32" s="28">
        <v>7902</v>
      </c>
      <c r="L32" s="28">
        <v>8147</v>
      </c>
      <c r="M32" s="22">
        <v>7626</v>
      </c>
    </row>
    <row r="33" spans="1:13" ht="11.25">
      <c r="A33" s="3" t="s">
        <v>149</v>
      </c>
      <c r="B33" s="28">
        <v>-356</v>
      </c>
      <c r="C33" s="28">
        <v>-377</v>
      </c>
      <c r="D33" s="28">
        <v>-499</v>
      </c>
      <c r="E33" s="22">
        <v>-504</v>
      </c>
      <c r="F33" s="28">
        <v>-502</v>
      </c>
      <c r="G33" s="28">
        <v>-473</v>
      </c>
      <c r="H33" s="28">
        <v>-473</v>
      </c>
      <c r="I33" s="22">
        <v>-548</v>
      </c>
      <c r="J33" s="28">
        <v>-308</v>
      </c>
      <c r="K33" s="28">
        <v>-309</v>
      </c>
      <c r="L33" s="28">
        <v>-316</v>
      </c>
      <c r="M33" s="22">
        <v>-325</v>
      </c>
    </row>
    <row r="34" spans="1:13" ht="11.25">
      <c r="A34" s="3" t="s">
        <v>186</v>
      </c>
      <c r="B34" s="28">
        <v>57226</v>
      </c>
      <c r="C34" s="28">
        <v>67390</v>
      </c>
      <c r="D34" s="28">
        <v>61493</v>
      </c>
      <c r="E34" s="22">
        <v>60730</v>
      </c>
      <c r="F34" s="28">
        <v>64262</v>
      </c>
      <c r="G34" s="28">
        <v>54046</v>
      </c>
      <c r="H34" s="28">
        <v>53924</v>
      </c>
      <c r="I34" s="22">
        <v>55163</v>
      </c>
      <c r="J34" s="28">
        <v>42256</v>
      </c>
      <c r="K34" s="28">
        <v>49031</v>
      </c>
      <c r="L34" s="28">
        <v>53382</v>
      </c>
      <c r="M34" s="22">
        <v>70663</v>
      </c>
    </row>
    <row r="35" spans="1:13" ht="11.25">
      <c r="A35" s="2" t="s">
        <v>187</v>
      </c>
      <c r="B35" s="28">
        <v>189087</v>
      </c>
      <c r="C35" s="28">
        <v>199397</v>
      </c>
      <c r="D35" s="28">
        <v>192728</v>
      </c>
      <c r="E35" s="22">
        <v>204489</v>
      </c>
      <c r="F35" s="28">
        <v>206524</v>
      </c>
      <c r="G35" s="28">
        <v>200733</v>
      </c>
      <c r="H35" s="28">
        <v>208048</v>
      </c>
      <c r="I35" s="22">
        <v>206630</v>
      </c>
      <c r="J35" s="28">
        <v>227082</v>
      </c>
      <c r="K35" s="28">
        <v>250125</v>
      </c>
      <c r="L35" s="28">
        <v>262847</v>
      </c>
      <c r="M35" s="22">
        <v>279170</v>
      </c>
    </row>
    <row r="36" spans="1:13" ht="12" thickBot="1">
      <c r="A36" s="5" t="s">
        <v>189</v>
      </c>
      <c r="B36" s="29">
        <v>546352</v>
      </c>
      <c r="C36" s="29">
        <v>557966</v>
      </c>
      <c r="D36" s="29">
        <v>545910</v>
      </c>
      <c r="E36" s="23">
        <v>549736</v>
      </c>
      <c r="F36" s="29">
        <v>552748</v>
      </c>
      <c r="G36" s="29">
        <v>536409</v>
      </c>
      <c r="H36" s="29">
        <v>537676</v>
      </c>
      <c r="I36" s="23">
        <v>591096</v>
      </c>
      <c r="J36" s="29">
        <v>595454</v>
      </c>
      <c r="K36" s="29">
        <v>651744</v>
      </c>
      <c r="L36" s="29">
        <v>685555</v>
      </c>
      <c r="M36" s="23">
        <v>689443</v>
      </c>
    </row>
    <row r="37" spans="1:13" ht="12" thickTop="1">
      <c r="A37" s="2" t="s">
        <v>45</v>
      </c>
      <c r="B37" s="28">
        <v>40273</v>
      </c>
      <c r="C37" s="28">
        <v>39969</v>
      </c>
      <c r="D37" s="28">
        <v>32383</v>
      </c>
      <c r="E37" s="22">
        <v>33128</v>
      </c>
      <c r="F37" s="28">
        <v>36251</v>
      </c>
      <c r="G37" s="28">
        <v>32654</v>
      </c>
      <c r="H37" s="28">
        <v>29531</v>
      </c>
      <c r="I37" s="22">
        <v>29557</v>
      </c>
      <c r="J37" s="28">
        <v>39108</v>
      </c>
      <c r="K37" s="28">
        <v>46938</v>
      </c>
      <c r="L37" s="28">
        <v>51627</v>
      </c>
      <c r="M37" s="22">
        <v>55539</v>
      </c>
    </row>
    <row r="38" spans="1:13" ht="11.25">
      <c r="A38" s="2" t="s">
        <v>192</v>
      </c>
      <c r="B38" s="28">
        <v>285</v>
      </c>
      <c r="C38" s="28">
        <v>302</v>
      </c>
      <c r="D38" s="28">
        <v>284</v>
      </c>
      <c r="E38" s="22">
        <v>334</v>
      </c>
      <c r="F38" s="28">
        <v>382</v>
      </c>
      <c r="G38" s="28">
        <v>515</v>
      </c>
      <c r="H38" s="28">
        <v>554</v>
      </c>
      <c r="I38" s="22">
        <v>2144</v>
      </c>
      <c r="J38" s="28">
        <v>1859</v>
      </c>
      <c r="K38" s="28">
        <v>5354</v>
      </c>
      <c r="L38" s="28">
        <v>7133</v>
      </c>
      <c r="M38" s="22">
        <v>6465</v>
      </c>
    </row>
    <row r="39" spans="1:13" ht="11.25">
      <c r="A39" s="2" t="s">
        <v>195</v>
      </c>
      <c r="B39" s="28">
        <v>1760</v>
      </c>
      <c r="C39" s="28">
        <v>1897</v>
      </c>
      <c r="D39" s="28">
        <v>3277</v>
      </c>
      <c r="E39" s="22">
        <v>3277</v>
      </c>
      <c r="F39" s="28">
        <v>3615</v>
      </c>
      <c r="G39" s="28">
        <v>2789</v>
      </c>
      <c r="H39" s="28">
        <v>2679</v>
      </c>
      <c r="I39" s="22">
        <v>4402</v>
      </c>
      <c r="J39" s="28">
        <v>10040</v>
      </c>
      <c r="K39" s="28">
        <v>8369</v>
      </c>
      <c r="L39" s="28">
        <v>8689</v>
      </c>
      <c r="M39" s="22">
        <v>8749</v>
      </c>
    </row>
    <row r="40" spans="1:13" ht="11.25">
      <c r="A40" s="2" t="s">
        <v>196</v>
      </c>
      <c r="B40" s="28"/>
      <c r="C40" s="28"/>
      <c r="D40" s="28">
        <v>7998</v>
      </c>
      <c r="E40" s="22"/>
      <c r="F40" s="28">
        <v>9997</v>
      </c>
      <c r="G40" s="28"/>
      <c r="H40" s="28"/>
      <c r="I40" s="22">
        <v>41978</v>
      </c>
      <c r="J40" s="28">
        <v>16970</v>
      </c>
      <c r="K40" s="28">
        <v>7994</v>
      </c>
      <c r="L40" s="28">
        <v>14990</v>
      </c>
      <c r="M40" s="22">
        <v>6191</v>
      </c>
    </row>
    <row r="41" spans="1:13" ht="11.25">
      <c r="A41" s="2" t="s">
        <v>199</v>
      </c>
      <c r="B41" s="28">
        <v>16822</v>
      </c>
      <c r="C41" s="28">
        <v>15247</v>
      </c>
      <c r="D41" s="28">
        <v>15456</v>
      </c>
      <c r="E41" s="22">
        <v>16151</v>
      </c>
      <c r="F41" s="28">
        <v>18510</v>
      </c>
      <c r="G41" s="28">
        <v>18071</v>
      </c>
      <c r="H41" s="28">
        <v>18521</v>
      </c>
      <c r="I41" s="22">
        <v>17884</v>
      </c>
      <c r="J41" s="28">
        <v>21037</v>
      </c>
      <c r="K41" s="28">
        <v>21770</v>
      </c>
      <c r="L41" s="28">
        <v>23041</v>
      </c>
      <c r="M41" s="22">
        <v>22514</v>
      </c>
    </row>
    <row r="42" spans="1:13" ht="11.25">
      <c r="A42" s="2" t="s">
        <v>200</v>
      </c>
      <c r="B42" s="28">
        <v>2451</v>
      </c>
      <c r="C42" s="28">
        <v>4455</v>
      </c>
      <c r="D42" s="28">
        <v>4396</v>
      </c>
      <c r="E42" s="22">
        <v>4469</v>
      </c>
      <c r="F42" s="28">
        <v>4919</v>
      </c>
      <c r="G42" s="28">
        <v>6773</v>
      </c>
      <c r="H42" s="28">
        <v>5559</v>
      </c>
      <c r="I42" s="22">
        <v>7273</v>
      </c>
      <c r="J42" s="28">
        <v>6474</v>
      </c>
      <c r="K42" s="28">
        <v>7639</v>
      </c>
      <c r="L42" s="28">
        <v>6274</v>
      </c>
      <c r="M42" s="22">
        <v>30793</v>
      </c>
    </row>
    <row r="43" spans="1:13" ht="11.25">
      <c r="A43" s="2" t="s">
        <v>203</v>
      </c>
      <c r="B43" s="28">
        <v>3070</v>
      </c>
      <c r="C43" s="28">
        <v>5549</v>
      </c>
      <c r="D43" s="28">
        <v>2884</v>
      </c>
      <c r="E43" s="22">
        <v>4717</v>
      </c>
      <c r="F43" s="28">
        <v>2437</v>
      </c>
      <c r="G43" s="28">
        <v>4384</v>
      </c>
      <c r="H43" s="28">
        <v>2341</v>
      </c>
      <c r="I43" s="22">
        <v>4754</v>
      </c>
      <c r="J43" s="28">
        <v>2807</v>
      </c>
      <c r="K43" s="28">
        <v>5477</v>
      </c>
      <c r="L43" s="28">
        <v>6362</v>
      </c>
      <c r="M43" s="22">
        <v>7452</v>
      </c>
    </row>
    <row r="44" spans="1:13" ht="11.25">
      <c r="A44" s="2" t="s">
        <v>46</v>
      </c>
      <c r="B44" s="28"/>
      <c r="C44" s="28"/>
      <c r="D44" s="28"/>
      <c r="E44" s="22"/>
      <c r="F44" s="28">
        <v>38</v>
      </c>
      <c r="G44" s="28">
        <v>33</v>
      </c>
      <c r="H44" s="28">
        <v>16</v>
      </c>
      <c r="I44" s="22">
        <v>51</v>
      </c>
      <c r="J44" s="28">
        <v>47</v>
      </c>
      <c r="K44" s="28">
        <v>31</v>
      </c>
      <c r="L44" s="28">
        <v>13</v>
      </c>
      <c r="M44" s="22">
        <v>68</v>
      </c>
    </row>
    <row r="45" spans="1:13" ht="11.25">
      <c r="A45" s="2" t="s">
        <v>204</v>
      </c>
      <c r="B45" s="28">
        <v>845</v>
      </c>
      <c r="C45" s="28">
        <v>809</v>
      </c>
      <c r="D45" s="28">
        <v>810</v>
      </c>
      <c r="E45" s="22">
        <v>879</v>
      </c>
      <c r="F45" s="28">
        <v>749</v>
      </c>
      <c r="G45" s="28">
        <v>782</v>
      </c>
      <c r="H45" s="28">
        <v>733</v>
      </c>
      <c r="I45" s="22">
        <v>793</v>
      </c>
      <c r="J45" s="28">
        <v>716</v>
      </c>
      <c r="K45" s="28">
        <v>1029</v>
      </c>
      <c r="L45" s="28">
        <v>839</v>
      </c>
      <c r="M45" s="22">
        <v>977</v>
      </c>
    </row>
    <row r="46" spans="1:13" ht="11.25">
      <c r="A46" s="2" t="s">
        <v>208</v>
      </c>
      <c r="B46" s="28">
        <v>22248</v>
      </c>
      <c r="C46" s="28">
        <v>22177</v>
      </c>
      <c r="D46" s="28">
        <v>24638</v>
      </c>
      <c r="E46" s="22">
        <v>21031</v>
      </c>
      <c r="F46" s="28">
        <v>18996</v>
      </c>
      <c r="G46" s="28">
        <v>16483</v>
      </c>
      <c r="H46" s="28">
        <v>19061</v>
      </c>
      <c r="I46" s="22">
        <v>22150</v>
      </c>
      <c r="J46" s="28">
        <v>16760</v>
      </c>
      <c r="K46" s="28">
        <v>16641</v>
      </c>
      <c r="L46" s="28">
        <v>22831</v>
      </c>
      <c r="M46" s="22">
        <v>30103</v>
      </c>
    </row>
    <row r="47" spans="1:13" ht="11.25">
      <c r="A47" s="2" t="s">
        <v>209</v>
      </c>
      <c r="B47" s="28">
        <v>87757</v>
      </c>
      <c r="C47" s="28">
        <v>90410</v>
      </c>
      <c r="D47" s="28">
        <v>92130</v>
      </c>
      <c r="E47" s="22">
        <v>83989</v>
      </c>
      <c r="F47" s="28">
        <v>95898</v>
      </c>
      <c r="G47" s="28">
        <v>82489</v>
      </c>
      <c r="H47" s="28">
        <v>79000</v>
      </c>
      <c r="I47" s="22">
        <v>130989</v>
      </c>
      <c r="J47" s="28">
        <v>115823</v>
      </c>
      <c r="K47" s="28">
        <v>121246</v>
      </c>
      <c r="L47" s="28">
        <v>141803</v>
      </c>
      <c r="M47" s="22">
        <v>168855</v>
      </c>
    </row>
    <row r="48" spans="1:13" ht="11.25">
      <c r="A48" s="2" t="s">
        <v>210</v>
      </c>
      <c r="B48" s="28">
        <v>99983</v>
      </c>
      <c r="C48" s="28">
        <v>99981</v>
      </c>
      <c r="D48" s="28">
        <v>99980</v>
      </c>
      <c r="E48" s="22">
        <v>99978</v>
      </c>
      <c r="F48" s="28">
        <v>99977</v>
      </c>
      <c r="G48" s="28">
        <v>99975</v>
      </c>
      <c r="H48" s="28">
        <v>99974</v>
      </c>
      <c r="I48" s="22">
        <v>99972</v>
      </c>
      <c r="J48" s="28">
        <v>99971</v>
      </c>
      <c r="K48" s="28">
        <v>99969</v>
      </c>
      <c r="L48" s="28">
        <v>99968</v>
      </c>
      <c r="M48" s="22">
        <v>99966</v>
      </c>
    </row>
    <row r="49" spans="1:13" ht="11.25">
      <c r="A49" s="2" t="s">
        <v>211</v>
      </c>
      <c r="B49" s="28">
        <v>457</v>
      </c>
      <c r="C49" s="28">
        <v>1365</v>
      </c>
      <c r="D49" s="28">
        <v>1750</v>
      </c>
      <c r="E49" s="22">
        <v>1829</v>
      </c>
      <c r="F49" s="28">
        <v>2423</v>
      </c>
      <c r="G49" s="28">
        <v>3247</v>
      </c>
      <c r="H49" s="28">
        <v>9609</v>
      </c>
      <c r="I49" s="22">
        <v>9688</v>
      </c>
      <c r="J49" s="28">
        <v>11108</v>
      </c>
      <c r="K49" s="28">
        <v>11611</v>
      </c>
      <c r="L49" s="28">
        <v>13265</v>
      </c>
      <c r="M49" s="22">
        <v>13268</v>
      </c>
    </row>
    <row r="50" spans="1:13" ht="11.25">
      <c r="A50" s="2" t="s">
        <v>212</v>
      </c>
      <c r="B50" s="28">
        <v>8221</v>
      </c>
      <c r="C50" s="28">
        <v>8290</v>
      </c>
      <c r="D50" s="28">
        <v>8214</v>
      </c>
      <c r="E50" s="22">
        <v>8244</v>
      </c>
      <c r="F50" s="28">
        <v>8182</v>
      </c>
      <c r="G50" s="28">
        <v>8234</v>
      </c>
      <c r="H50" s="28">
        <v>8285</v>
      </c>
      <c r="I50" s="22">
        <v>8488</v>
      </c>
      <c r="J50" s="28">
        <v>10068</v>
      </c>
      <c r="K50" s="28">
        <v>10375</v>
      </c>
      <c r="L50" s="28">
        <v>10579</v>
      </c>
      <c r="M50" s="22">
        <v>10210</v>
      </c>
    </row>
    <row r="51" spans="1:13" ht="11.25">
      <c r="A51" s="2" t="s">
        <v>214</v>
      </c>
      <c r="B51" s="28">
        <v>979</v>
      </c>
      <c r="C51" s="28">
        <v>1070</v>
      </c>
      <c r="D51" s="28">
        <v>989</v>
      </c>
      <c r="E51" s="22">
        <v>917</v>
      </c>
      <c r="F51" s="28">
        <v>1223</v>
      </c>
      <c r="G51" s="28">
        <v>1248</v>
      </c>
      <c r="H51" s="28">
        <v>1113</v>
      </c>
      <c r="I51" s="22">
        <v>998</v>
      </c>
      <c r="J51" s="28">
        <v>1076</v>
      </c>
      <c r="K51" s="28">
        <v>1152</v>
      </c>
      <c r="L51" s="28">
        <v>1068</v>
      </c>
      <c r="M51" s="22">
        <v>1017</v>
      </c>
    </row>
    <row r="52" spans="1:13" ht="11.25">
      <c r="A52" s="2" t="s">
        <v>208</v>
      </c>
      <c r="B52" s="28">
        <v>2874</v>
      </c>
      <c r="C52" s="28">
        <v>3034</v>
      </c>
      <c r="D52" s="28">
        <v>3950</v>
      </c>
      <c r="E52" s="22">
        <v>3304</v>
      </c>
      <c r="F52" s="28">
        <v>4161</v>
      </c>
      <c r="G52" s="28">
        <v>3852</v>
      </c>
      <c r="H52" s="28">
        <v>3993</v>
      </c>
      <c r="I52" s="22">
        <v>2948</v>
      </c>
      <c r="J52" s="28">
        <v>2815</v>
      </c>
      <c r="K52" s="28">
        <v>2794</v>
      </c>
      <c r="L52" s="28">
        <v>3090</v>
      </c>
      <c r="M52" s="22">
        <v>1500</v>
      </c>
    </row>
    <row r="53" spans="1:13" ht="11.25">
      <c r="A53" s="2" t="s">
        <v>215</v>
      </c>
      <c r="B53" s="28">
        <v>112515</v>
      </c>
      <c r="C53" s="28">
        <v>113742</v>
      </c>
      <c r="D53" s="28">
        <v>114885</v>
      </c>
      <c r="E53" s="22">
        <v>114274</v>
      </c>
      <c r="F53" s="28">
        <v>115968</v>
      </c>
      <c r="G53" s="28">
        <v>116558</v>
      </c>
      <c r="H53" s="28">
        <v>122975</v>
      </c>
      <c r="I53" s="22">
        <v>122097</v>
      </c>
      <c r="J53" s="28">
        <v>125040</v>
      </c>
      <c r="K53" s="28">
        <v>125903</v>
      </c>
      <c r="L53" s="28">
        <v>127970</v>
      </c>
      <c r="M53" s="22">
        <v>125962</v>
      </c>
    </row>
    <row r="54" spans="1:13" ht="12" thickBot="1">
      <c r="A54" s="5" t="s">
        <v>47</v>
      </c>
      <c r="B54" s="29">
        <v>200273</v>
      </c>
      <c r="C54" s="29">
        <v>204152</v>
      </c>
      <c r="D54" s="29">
        <v>207015</v>
      </c>
      <c r="E54" s="23">
        <v>198264</v>
      </c>
      <c r="F54" s="29">
        <v>211867</v>
      </c>
      <c r="G54" s="29">
        <v>199048</v>
      </c>
      <c r="H54" s="29">
        <v>201975</v>
      </c>
      <c r="I54" s="23">
        <v>253086</v>
      </c>
      <c r="J54" s="29">
        <v>240863</v>
      </c>
      <c r="K54" s="29">
        <v>247149</v>
      </c>
      <c r="L54" s="29">
        <v>269774</v>
      </c>
      <c r="M54" s="23">
        <v>294818</v>
      </c>
    </row>
    <row r="55" spans="1:13" ht="12" thickTop="1">
      <c r="A55" s="2" t="s">
        <v>217</v>
      </c>
      <c r="B55" s="28">
        <v>6264</v>
      </c>
      <c r="C55" s="28">
        <v>6264</v>
      </c>
      <c r="D55" s="28">
        <v>6264</v>
      </c>
      <c r="E55" s="22">
        <v>6264</v>
      </c>
      <c r="F55" s="28">
        <v>6264</v>
      </c>
      <c r="G55" s="28">
        <v>6264</v>
      </c>
      <c r="H55" s="28">
        <v>6264</v>
      </c>
      <c r="I55" s="22">
        <v>6264</v>
      </c>
      <c r="J55" s="28">
        <v>6264</v>
      </c>
      <c r="K55" s="28">
        <v>6264</v>
      </c>
      <c r="L55" s="28">
        <v>6264</v>
      </c>
      <c r="M55" s="22">
        <v>6264</v>
      </c>
    </row>
    <row r="56" spans="1:13" ht="11.25">
      <c r="A56" s="2" t="s">
        <v>48</v>
      </c>
      <c r="B56" s="28">
        <v>15898</v>
      </c>
      <c r="C56" s="28">
        <v>15898</v>
      </c>
      <c r="D56" s="28">
        <v>15898</v>
      </c>
      <c r="E56" s="22">
        <v>15898</v>
      </c>
      <c r="F56" s="28">
        <v>15898</v>
      </c>
      <c r="G56" s="28">
        <v>15898</v>
      </c>
      <c r="H56" s="28">
        <v>15898</v>
      </c>
      <c r="I56" s="22">
        <v>15898</v>
      </c>
      <c r="J56" s="28">
        <v>15898</v>
      </c>
      <c r="K56" s="28">
        <v>15898</v>
      </c>
      <c r="L56" s="28">
        <v>15898</v>
      </c>
      <c r="M56" s="22">
        <v>15898</v>
      </c>
    </row>
    <row r="57" spans="1:13" ht="11.25">
      <c r="A57" s="2" t="s">
        <v>224</v>
      </c>
      <c r="B57" s="28">
        <v>396800</v>
      </c>
      <c r="C57" s="28">
        <v>396536</v>
      </c>
      <c r="D57" s="28">
        <v>383645</v>
      </c>
      <c r="E57" s="22">
        <v>377727</v>
      </c>
      <c r="F57" s="28">
        <v>365958</v>
      </c>
      <c r="G57" s="28">
        <v>367160</v>
      </c>
      <c r="H57" s="28">
        <v>356809</v>
      </c>
      <c r="I57" s="22">
        <v>368108</v>
      </c>
      <c r="J57" s="28">
        <v>395942</v>
      </c>
      <c r="K57" s="28">
        <v>396319</v>
      </c>
      <c r="L57" s="28">
        <v>377184</v>
      </c>
      <c r="M57" s="22">
        <v>373887</v>
      </c>
    </row>
    <row r="58" spans="1:13" ht="11.25">
      <c r="A58" s="2" t="s">
        <v>225</v>
      </c>
      <c r="B58" s="28">
        <v>-10985</v>
      </c>
      <c r="C58" s="28">
        <v>-10992</v>
      </c>
      <c r="D58" s="28">
        <v>-10990</v>
      </c>
      <c r="E58" s="22">
        <v>-11010</v>
      </c>
      <c r="F58" s="28">
        <v>-7972</v>
      </c>
      <c r="G58" s="28">
        <v>-7986</v>
      </c>
      <c r="H58" s="28">
        <v>-7985</v>
      </c>
      <c r="I58" s="22">
        <v>-7984</v>
      </c>
      <c r="J58" s="28">
        <v>-7984</v>
      </c>
      <c r="K58" s="28">
        <v>-7983</v>
      </c>
      <c r="L58" s="28">
        <v>-7983</v>
      </c>
      <c r="M58" s="22">
        <v>-7984</v>
      </c>
    </row>
    <row r="59" spans="1:13" ht="11.25">
      <c r="A59" s="2" t="s">
        <v>49</v>
      </c>
      <c r="B59" s="28"/>
      <c r="C59" s="28"/>
      <c r="D59" s="28"/>
      <c r="E59" s="22"/>
      <c r="F59" s="28"/>
      <c r="G59" s="28"/>
      <c r="H59" s="28"/>
      <c r="I59" s="22"/>
      <c r="J59" s="28"/>
      <c r="K59" s="28"/>
      <c r="L59" s="28"/>
      <c r="M59" s="22"/>
    </row>
    <row r="60" spans="1:13" ht="11.25">
      <c r="A60" s="2" t="s">
        <v>226</v>
      </c>
      <c r="B60" s="28">
        <v>407977</v>
      </c>
      <c r="C60" s="28">
        <v>407706</v>
      </c>
      <c r="D60" s="28">
        <v>394817</v>
      </c>
      <c r="E60" s="22">
        <v>388879</v>
      </c>
      <c r="F60" s="28">
        <v>380148</v>
      </c>
      <c r="G60" s="28">
        <v>381337</v>
      </c>
      <c r="H60" s="28">
        <v>370986</v>
      </c>
      <c r="I60" s="22">
        <v>382286</v>
      </c>
      <c r="J60" s="28">
        <v>410121</v>
      </c>
      <c r="K60" s="28">
        <v>410498</v>
      </c>
      <c r="L60" s="28">
        <v>391364</v>
      </c>
      <c r="M60" s="22">
        <v>388066</v>
      </c>
    </row>
    <row r="61" spans="1:13" ht="11.25">
      <c r="A61" s="2" t="s">
        <v>227</v>
      </c>
      <c r="B61" s="28">
        <v>122</v>
      </c>
      <c r="C61" s="28">
        <v>-125</v>
      </c>
      <c r="D61" s="28">
        <v>-96</v>
      </c>
      <c r="E61" s="22">
        <v>147</v>
      </c>
      <c r="F61" s="28">
        <v>-219</v>
      </c>
      <c r="G61" s="28">
        <v>-75</v>
      </c>
      <c r="H61" s="28">
        <v>142</v>
      </c>
      <c r="I61" s="22">
        <v>-304</v>
      </c>
      <c r="J61" s="28">
        <v>-74</v>
      </c>
      <c r="K61" s="28">
        <v>-763</v>
      </c>
      <c r="L61" s="28">
        <v>-667</v>
      </c>
      <c r="M61" s="22">
        <v>-834</v>
      </c>
    </row>
    <row r="62" spans="1:13" ht="11.25">
      <c r="A62" s="2" t="s">
        <v>50</v>
      </c>
      <c r="B62" s="28">
        <v>-64441</v>
      </c>
      <c r="C62" s="28">
        <v>-56458</v>
      </c>
      <c r="D62" s="28">
        <v>-58307</v>
      </c>
      <c r="E62" s="22">
        <v>-39974</v>
      </c>
      <c r="F62" s="28">
        <v>-41309</v>
      </c>
      <c r="G62" s="28">
        <v>-46819</v>
      </c>
      <c r="H62" s="28">
        <v>-38383</v>
      </c>
      <c r="I62" s="22">
        <v>-46669</v>
      </c>
      <c r="J62" s="28">
        <v>-58216</v>
      </c>
      <c r="K62" s="28">
        <v>-8684</v>
      </c>
      <c r="L62" s="28">
        <v>21250</v>
      </c>
      <c r="M62" s="22">
        <v>3851</v>
      </c>
    </row>
    <row r="63" spans="1:13" ht="11.25">
      <c r="A63" s="2" t="s">
        <v>228</v>
      </c>
      <c r="B63" s="28">
        <v>-64319</v>
      </c>
      <c r="C63" s="28">
        <v>-56583</v>
      </c>
      <c r="D63" s="28">
        <v>-58404</v>
      </c>
      <c r="E63" s="22">
        <v>-39827</v>
      </c>
      <c r="F63" s="28">
        <v>-41529</v>
      </c>
      <c r="G63" s="28">
        <v>-46895</v>
      </c>
      <c r="H63" s="28">
        <v>-38240</v>
      </c>
      <c r="I63" s="22">
        <v>-46973</v>
      </c>
      <c r="J63" s="28">
        <v>-58290</v>
      </c>
      <c r="K63" s="28">
        <v>-9447</v>
      </c>
      <c r="L63" s="28">
        <v>20583</v>
      </c>
      <c r="M63" s="22">
        <v>3016</v>
      </c>
    </row>
    <row r="64" spans="1:13" ht="11.25">
      <c r="A64" s="6" t="s">
        <v>230</v>
      </c>
      <c r="B64" s="28">
        <v>1630</v>
      </c>
      <c r="C64" s="28">
        <v>1531</v>
      </c>
      <c r="D64" s="28">
        <v>1371</v>
      </c>
      <c r="E64" s="22">
        <v>1231</v>
      </c>
      <c r="F64" s="28">
        <v>1183</v>
      </c>
      <c r="G64" s="28">
        <v>1102</v>
      </c>
      <c r="H64" s="28">
        <v>1020</v>
      </c>
      <c r="I64" s="22">
        <v>938</v>
      </c>
      <c r="J64" s="28">
        <v>857</v>
      </c>
      <c r="K64" s="28">
        <v>791</v>
      </c>
      <c r="L64" s="28">
        <v>711</v>
      </c>
      <c r="M64" s="22">
        <v>632</v>
      </c>
    </row>
    <row r="65" spans="1:13" ht="11.25">
      <c r="A65" s="6" t="s">
        <v>51</v>
      </c>
      <c r="B65" s="28">
        <v>790</v>
      </c>
      <c r="C65" s="28">
        <v>1158</v>
      </c>
      <c r="D65" s="28">
        <v>1110</v>
      </c>
      <c r="E65" s="22">
        <v>1188</v>
      </c>
      <c r="F65" s="28">
        <v>1078</v>
      </c>
      <c r="G65" s="28">
        <v>1817</v>
      </c>
      <c r="H65" s="28">
        <v>1933</v>
      </c>
      <c r="I65" s="22">
        <v>1758</v>
      </c>
      <c r="J65" s="28">
        <v>1901</v>
      </c>
      <c r="K65" s="28">
        <v>2752</v>
      </c>
      <c r="L65" s="28">
        <v>3121</v>
      </c>
      <c r="M65" s="22">
        <v>2909</v>
      </c>
    </row>
    <row r="66" spans="1:13" ht="11.25">
      <c r="A66" s="6" t="s">
        <v>231</v>
      </c>
      <c r="B66" s="28">
        <v>346079</v>
      </c>
      <c r="C66" s="28">
        <v>353813</v>
      </c>
      <c r="D66" s="28">
        <v>338894</v>
      </c>
      <c r="E66" s="22">
        <v>351472</v>
      </c>
      <c r="F66" s="28">
        <v>340881</v>
      </c>
      <c r="G66" s="28">
        <v>337361</v>
      </c>
      <c r="H66" s="28">
        <v>335700</v>
      </c>
      <c r="I66" s="22">
        <v>338009</v>
      </c>
      <c r="J66" s="28">
        <v>354590</v>
      </c>
      <c r="K66" s="28">
        <v>404594</v>
      </c>
      <c r="L66" s="28">
        <v>415781</v>
      </c>
      <c r="M66" s="22">
        <v>394625</v>
      </c>
    </row>
    <row r="67" spans="1:13" ht="12" thickBot="1">
      <c r="A67" s="7" t="s">
        <v>233</v>
      </c>
      <c r="B67" s="28">
        <v>546352</v>
      </c>
      <c r="C67" s="28">
        <v>557966</v>
      </c>
      <c r="D67" s="28">
        <v>545910</v>
      </c>
      <c r="E67" s="22">
        <v>549736</v>
      </c>
      <c r="F67" s="28">
        <v>552748</v>
      </c>
      <c r="G67" s="28">
        <v>536409</v>
      </c>
      <c r="H67" s="28">
        <v>537676</v>
      </c>
      <c r="I67" s="22">
        <v>591096</v>
      </c>
      <c r="J67" s="28">
        <v>595454</v>
      </c>
      <c r="K67" s="28">
        <v>651744</v>
      </c>
      <c r="L67" s="28">
        <v>685555</v>
      </c>
      <c r="M67" s="22">
        <v>689443</v>
      </c>
    </row>
    <row r="68" spans="1:13" ht="12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70" ht="11.25">
      <c r="A70" s="20" t="s">
        <v>238</v>
      </c>
    </row>
    <row r="71" ht="11.25">
      <c r="A71" s="20" t="s">
        <v>239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8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234</v>
      </c>
      <c r="B2" s="14">
        <v>7741</v>
      </c>
      <c r="C2" s="14"/>
      <c r="D2" s="14"/>
      <c r="E2" s="14"/>
      <c r="F2" s="14"/>
      <c r="G2" s="14"/>
    </row>
    <row r="3" spans="1:7" ht="12" thickBot="1">
      <c r="A3" s="11" t="s">
        <v>235</v>
      </c>
      <c r="B3" s="1" t="s">
        <v>236</v>
      </c>
      <c r="C3" s="1"/>
      <c r="D3" s="1"/>
      <c r="E3" s="1"/>
      <c r="F3" s="1"/>
      <c r="G3" s="1"/>
    </row>
    <row r="4" spans="1:7" ht="12" thickTop="1">
      <c r="A4" s="10" t="s">
        <v>110</v>
      </c>
      <c r="B4" s="15" t="str">
        <f>HYPERLINK("http://www.kabupro.jp/mark/20130607/S000DJC0.htm","有価証券報告書")</f>
        <v>有価証券報告書</v>
      </c>
      <c r="C4" s="15" t="str">
        <f>HYPERLINK("http://www.kabupro.jp/mark/20130607/S000DJC0.htm","有価証券報告書")</f>
        <v>有価証券報告書</v>
      </c>
      <c r="D4" s="15" t="str">
        <f>HYPERLINK("http://www.kabupro.jp/mark/20120622/S000B3ZA.htm","有価証券報告書")</f>
        <v>有価証券報告書</v>
      </c>
      <c r="E4" s="15" t="str">
        <f>HYPERLINK("http://www.kabupro.jp/mark/20110622/S0008IX1.htm","有価証券報告書")</f>
        <v>有価証券報告書</v>
      </c>
      <c r="F4" s="15" t="str">
        <f>HYPERLINK("http://www.kabupro.jp/mark/20100618/S0005XOS.htm","有価証券報告書")</f>
        <v>有価証券報告書</v>
      </c>
      <c r="G4" s="15" t="str">
        <f>HYPERLINK("http://www.kabupro.jp/mark/20090622/S0003BIT.htm","有価証券報告書")</f>
        <v>有価証券報告書</v>
      </c>
    </row>
    <row r="5" spans="1:7" ht="12" thickBot="1">
      <c r="A5" s="11" t="s">
        <v>111</v>
      </c>
      <c r="B5" s="1" t="s">
        <v>117</v>
      </c>
      <c r="C5" s="1" t="s">
        <v>117</v>
      </c>
      <c r="D5" s="1" t="s">
        <v>121</v>
      </c>
      <c r="E5" s="1" t="s">
        <v>123</v>
      </c>
      <c r="F5" s="1" t="s">
        <v>125</v>
      </c>
      <c r="G5" s="1" t="s">
        <v>127</v>
      </c>
    </row>
    <row r="6" spans="1:7" ht="12.75" thickBot="1" thickTop="1">
      <c r="A6" s="10" t="s">
        <v>112</v>
      </c>
      <c r="B6" s="18" t="s">
        <v>21</v>
      </c>
      <c r="C6" s="19"/>
      <c r="D6" s="19"/>
      <c r="E6" s="19"/>
      <c r="F6" s="19"/>
      <c r="G6" s="19"/>
    </row>
    <row r="7" spans="1:7" ht="12" thickTop="1">
      <c r="A7" s="12" t="s">
        <v>113</v>
      </c>
      <c r="B7" s="16" t="s">
        <v>118</v>
      </c>
      <c r="C7" s="16" t="s">
        <v>118</v>
      </c>
      <c r="D7" s="16" t="s">
        <v>118</v>
      </c>
      <c r="E7" s="16" t="s">
        <v>118</v>
      </c>
      <c r="F7" s="16" t="s">
        <v>118</v>
      </c>
      <c r="G7" s="16" t="s">
        <v>118</v>
      </c>
    </row>
    <row r="8" spans="1:7" ht="11.25">
      <c r="A8" s="13" t="s">
        <v>114</v>
      </c>
      <c r="B8" s="17" t="s">
        <v>240</v>
      </c>
      <c r="C8" s="17" t="s">
        <v>241</v>
      </c>
      <c r="D8" s="17" t="s">
        <v>242</v>
      </c>
      <c r="E8" s="17" t="s">
        <v>243</v>
      </c>
      <c r="F8" s="17" t="s">
        <v>244</v>
      </c>
      <c r="G8" s="17" t="s">
        <v>245</v>
      </c>
    </row>
    <row r="9" spans="1:7" ht="11.25">
      <c r="A9" s="13" t="s">
        <v>115</v>
      </c>
      <c r="B9" s="17" t="s">
        <v>119</v>
      </c>
      <c r="C9" s="17" t="s">
        <v>120</v>
      </c>
      <c r="D9" s="17" t="s">
        <v>122</v>
      </c>
      <c r="E9" s="17" t="s">
        <v>124</v>
      </c>
      <c r="F9" s="17" t="s">
        <v>126</v>
      </c>
      <c r="G9" s="17" t="s">
        <v>128</v>
      </c>
    </row>
    <row r="10" spans="1:7" ht="12" thickBot="1">
      <c r="A10" s="13" t="s">
        <v>116</v>
      </c>
      <c r="B10" s="17" t="s">
        <v>130</v>
      </c>
      <c r="C10" s="17" t="s">
        <v>130</v>
      </c>
      <c r="D10" s="17" t="s">
        <v>130</v>
      </c>
      <c r="E10" s="17" t="s">
        <v>130</v>
      </c>
      <c r="F10" s="17" t="s">
        <v>130</v>
      </c>
      <c r="G10" s="17" t="s">
        <v>130</v>
      </c>
    </row>
    <row r="11" spans="1:7" ht="12" thickTop="1">
      <c r="A11" s="26" t="s">
        <v>246</v>
      </c>
      <c r="B11" s="21">
        <v>251341</v>
      </c>
      <c r="C11" s="21">
        <v>266346</v>
      </c>
      <c r="D11" s="21">
        <v>290797</v>
      </c>
      <c r="E11" s="21">
        <v>252027</v>
      </c>
      <c r="F11" s="21">
        <v>279618</v>
      </c>
      <c r="G11" s="21">
        <v>258008</v>
      </c>
    </row>
    <row r="12" spans="1:7" ht="11.25">
      <c r="A12" s="6" t="s">
        <v>248</v>
      </c>
      <c r="B12" s="22"/>
      <c r="C12" s="22"/>
      <c r="D12" s="22"/>
      <c r="E12" s="22"/>
      <c r="F12" s="22"/>
      <c r="G12" s="22">
        <v>3254</v>
      </c>
    </row>
    <row r="13" spans="1:7" ht="11.25">
      <c r="A13" s="6" t="s">
        <v>249</v>
      </c>
      <c r="B13" s="22"/>
      <c r="C13" s="22"/>
      <c r="D13" s="22"/>
      <c r="E13" s="22"/>
      <c r="F13" s="22"/>
      <c r="G13" s="22">
        <v>6534</v>
      </c>
    </row>
    <row r="14" spans="1:7" ht="11.25">
      <c r="A14" s="6" t="s">
        <v>250</v>
      </c>
      <c r="B14" s="22">
        <v>15563</v>
      </c>
      <c r="C14" s="22">
        <v>14535</v>
      </c>
      <c r="D14" s="22">
        <v>13383</v>
      </c>
      <c r="E14" s="22">
        <v>19324</v>
      </c>
      <c r="F14" s="22">
        <v>17643</v>
      </c>
      <c r="G14" s="22"/>
    </row>
    <row r="15" spans="1:7" ht="11.25">
      <c r="A15" s="6" t="s">
        <v>251</v>
      </c>
      <c r="B15" s="22">
        <v>96611</v>
      </c>
      <c r="C15" s="22">
        <v>93353</v>
      </c>
      <c r="D15" s="22">
        <v>94564</v>
      </c>
      <c r="E15" s="22">
        <v>31308</v>
      </c>
      <c r="F15" s="22">
        <v>32080</v>
      </c>
      <c r="G15" s="22">
        <v>47982</v>
      </c>
    </row>
    <row r="16" spans="1:7" ht="11.25">
      <c r="A16" s="6" t="s">
        <v>252</v>
      </c>
      <c r="B16" s="22"/>
      <c r="C16" s="22"/>
      <c r="D16" s="22"/>
      <c r="E16" s="22"/>
      <c r="F16" s="22"/>
      <c r="G16" s="22">
        <v>11763</v>
      </c>
    </row>
    <row r="17" spans="1:7" ht="11.25">
      <c r="A17" s="6" t="s">
        <v>253</v>
      </c>
      <c r="B17" s="22"/>
      <c r="C17" s="22"/>
      <c r="D17" s="22"/>
      <c r="E17" s="22">
        <v>2061</v>
      </c>
      <c r="F17" s="22"/>
      <c r="G17" s="22"/>
    </row>
    <row r="18" spans="1:7" ht="11.25">
      <c r="A18" s="6" t="s">
        <v>254</v>
      </c>
      <c r="B18" s="22">
        <v>73866</v>
      </c>
      <c r="C18" s="22">
        <v>95008</v>
      </c>
      <c r="D18" s="22">
        <v>109995</v>
      </c>
      <c r="E18" s="22">
        <v>151838</v>
      </c>
      <c r="F18" s="22">
        <v>194858</v>
      </c>
      <c r="G18" s="22">
        <v>145180</v>
      </c>
    </row>
    <row r="19" spans="1:7" ht="11.25">
      <c r="A19" s="6" t="s">
        <v>247</v>
      </c>
      <c r="B19" s="22">
        <v>186040</v>
      </c>
      <c r="C19" s="22">
        <v>202896</v>
      </c>
      <c r="D19" s="22">
        <v>217942</v>
      </c>
      <c r="E19" s="22">
        <v>204532</v>
      </c>
      <c r="F19" s="22">
        <v>244582</v>
      </c>
      <c r="G19" s="22">
        <v>214716</v>
      </c>
    </row>
    <row r="20" spans="1:7" ht="11.25">
      <c r="A20" s="6" t="s">
        <v>255</v>
      </c>
      <c r="B20" s="22"/>
      <c r="C20" s="22"/>
      <c r="D20" s="22"/>
      <c r="E20" s="22"/>
      <c r="F20" s="22"/>
      <c r="G20" s="22">
        <v>2370</v>
      </c>
    </row>
    <row r="21" spans="1:7" ht="11.25">
      <c r="A21" s="6" t="s">
        <v>256</v>
      </c>
      <c r="B21" s="22"/>
      <c r="C21" s="22"/>
      <c r="D21" s="22"/>
      <c r="E21" s="22"/>
      <c r="F21" s="22"/>
      <c r="G21" s="22">
        <v>15273</v>
      </c>
    </row>
    <row r="22" spans="1:7" ht="11.25">
      <c r="A22" s="6" t="s">
        <v>257</v>
      </c>
      <c r="B22" s="22">
        <v>497</v>
      </c>
      <c r="C22" s="22">
        <v>3126</v>
      </c>
      <c r="D22" s="22"/>
      <c r="E22" s="22"/>
      <c r="F22" s="22"/>
      <c r="G22" s="22"/>
    </row>
    <row r="23" spans="1:7" ht="11.25">
      <c r="A23" s="6" t="s">
        <v>258</v>
      </c>
      <c r="B23" s="22">
        <v>13172</v>
      </c>
      <c r="C23" s="22">
        <v>15563</v>
      </c>
      <c r="D23" s="22">
        <v>14535</v>
      </c>
      <c r="E23" s="22">
        <v>13382</v>
      </c>
      <c r="F23" s="22">
        <v>19324</v>
      </c>
      <c r="G23" s="22"/>
    </row>
    <row r="24" spans="1:7" ht="11.25">
      <c r="A24" s="6" t="s">
        <v>259</v>
      </c>
      <c r="B24" s="22">
        <v>367</v>
      </c>
      <c r="C24" s="22">
        <v>198</v>
      </c>
      <c r="D24" s="22">
        <v>523</v>
      </c>
      <c r="E24" s="22">
        <v>94</v>
      </c>
      <c r="F24" s="22">
        <v>34</v>
      </c>
      <c r="G24" s="22">
        <v>30</v>
      </c>
    </row>
    <row r="25" spans="1:7" ht="11.25">
      <c r="A25" s="6" t="s">
        <v>260</v>
      </c>
      <c r="B25" s="22">
        <v>172004</v>
      </c>
      <c r="C25" s="22">
        <v>184010</v>
      </c>
      <c r="D25" s="22">
        <v>202883</v>
      </c>
      <c r="E25" s="22">
        <v>191054</v>
      </c>
      <c r="F25" s="22">
        <v>225223</v>
      </c>
      <c r="G25" s="22">
        <v>197043</v>
      </c>
    </row>
    <row r="26" spans="1:7" ht="11.25">
      <c r="A26" s="7" t="s">
        <v>261</v>
      </c>
      <c r="B26" s="22">
        <v>79338</v>
      </c>
      <c r="C26" s="22">
        <v>82336</v>
      </c>
      <c r="D26" s="22">
        <v>87913</v>
      </c>
      <c r="E26" s="22">
        <v>60973</v>
      </c>
      <c r="F26" s="22">
        <v>54394</v>
      </c>
      <c r="G26" s="22">
        <v>60965</v>
      </c>
    </row>
    <row r="27" spans="1:7" ht="11.25">
      <c r="A27" s="6" t="s">
        <v>262</v>
      </c>
      <c r="B27" s="22">
        <v>2505</v>
      </c>
      <c r="C27" s="22">
        <v>2804</v>
      </c>
      <c r="D27" s="22">
        <v>3498</v>
      </c>
      <c r="E27" s="22">
        <v>3333</v>
      </c>
      <c r="F27" s="22">
        <v>4172</v>
      </c>
      <c r="G27" s="22">
        <v>3913</v>
      </c>
    </row>
    <row r="28" spans="1:7" ht="11.25">
      <c r="A28" s="6" t="s">
        <v>263</v>
      </c>
      <c r="B28" s="22">
        <v>6310</v>
      </c>
      <c r="C28" s="22">
        <v>6815</v>
      </c>
      <c r="D28" s="22">
        <v>6957</v>
      </c>
      <c r="E28" s="22">
        <v>3032</v>
      </c>
      <c r="F28" s="22">
        <v>2797</v>
      </c>
      <c r="G28" s="22">
        <v>2113</v>
      </c>
    </row>
    <row r="29" spans="1:7" ht="11.25">
      <c r="A29" s="6" t="s">
        <v>264</v>
      </c>
      <c r="B29" s="22">
        <v>174</v>
      </c>
      <c r="C29" s="22">
        <v>342</v>
      </c>
      <c r="D29" s="22">
        <v>244</v>
      </c>
      <c r="E29" s="22">
        <v>576</v>
      </c>
      <c r="F29" s="22">
        <v>436</v>
      </c>
      <c r="G29" s="22">
        <v>252</v>
      </c>
    </row>
    <row r="30" spans="1:7" ht="11.25">
      <c r="A30" s="6" t="s">
        <v>265</v>
      </c>
      <c r="B30" s="22">
        <v>367</v>
      </c>
      <c r="C30" s="22">
        <v>358</v>
      </c>
      <c r="D30" s="22">
        <v>482</v>
      </c>
      <c r="E30" s="22">
        <v>547</v>
      </c>
      <c r="F30" s="22">
        <v>303</v>
      </c>
      <c r="G30" s="22">
        <v>425</v>
      </c>
    </row>
    <row r="31" spans="1:7" ht="11.25">
      <c r="A31" s="6" t="s">
        <v>266</v>
      </c>
      <c r="B31" s="22">
        <v>15845</v>
      </c>
      <c r="C31" s="22">
        <v>16545</v>
      </c>
      <c r="D31" s="22">
        <v>16802</v>
      </c>
      <c r="E31" s="22">
        <v>11964</v>
      </c>
      <c r="F31" s="22">
        <v>12288</v>
      </c>
      <c r="G31" s="22"/>
    </row>
    <row r="32" spans="1:7" ht="11.25">
      <c r="A32" s="6" t="s">
        <v>267</v>
      </c>
      <c r="B32" s="22"/>
      <c r="C32" s="22"/>
      <c r="D32" s="22"/>
      <c r="E32" s="22"/>
      <c r="F32" s="22"/>
      <c r="G32" s="22">
        <v>7887</v>
      </c>
    </row>
    <row r="33" spans="1:7" ht="11.25">
      <c r="A33" s="6" t="s">
        <v>268</v>
      </c>
      <c r="B33" s="22"/>
      <c r="C33" s="22"/>
      <c r="D33" s="22"/>
      <c r="E33" s="22"/>
      <c r="F33" s="22"/>
      <c r="G33" s="22">
        <v>14</v>
      </c>
    </row>
    <row r="34" spans="1:7" ht="11.25">
      <c r="A34" s="6" t="s">
        <v>269</v>
      </c>
      <c r="B34" s="22">
        <v>1997</v>
      </c>
      <c r="C34" s="22">
        <v>2248</v>
      </c>
      <c r="D34" s="22">
        <v>2193</v>
      </c>
      <c r="E34" s="22">
        <v>1620</v>
      </c>
      <c r="F34" s="22">
        <v>1326</v>
      </c>
      <c r="G34" s="22">
        <v>2612</v>
      </c>
    </row>
    <row r="35" spans="1:7" ht="11.25">
      <c r="A35" s="6" t="s">
        <v>270</v>
      </c>
      <c r="B35" s="22">
        <v>167</v>
      </c>
      <c r="C35" s="22">
        <v>202</v>
      </c>
      <c r="D35" s="22">
        <v>380</v>
      </c>
      <c r="E35" s="22">
        <v>470</v>
      </c>
      <c r="F35" s="22">
        <v>848</v>
      </c>
      <c r="G35" s="22"/>
    </row>
    <row r="36" spans="1:7" ht="11.25">
      <c r="A36" s="6" t="s">
        <v>272</v>
      </c>
      <c r="B36" s="22">
        <v>2914</v>
      </c>
      <c r="C36" s="22">
        <v>2797</v>
      </c>
      <c r="D36" s="22">
        <v>2790</v>
      </c>
      <c r="E36" s="22">
        <v>2607</v>
      </c>
      <c r="F36" s="22">
        <v>6020</v>
      </c>
      <c r="G36" s="22">
        <v>1578</v>
      </c>
    </row>
    <row r="37" spans="1:7" ht="11.25">
      <c r="A37" s="6" t="s">
        <v>273</v>
      </c>
      <c r="B37" s="22">
        <v>12112</v>
      </c>
      <c r="C37" s="22">
        <v>13403</v>
      </c>
      <c r="D37" s="22">
        <v>13921</v>
      </c>
      <c r="E37" s="22">
        <v>12190</v>
      </c>
      <c r="F37" s="22">
        <v>10700</v>
      </c>
      <c r="G37" s="22">
        <v>8588</v>
      </c>
    </row>
    <row r="38" spans="1:7" ht="11.25">
      <c r="A38" s="6" t="s">
        <v>274</v>
      </c>
      <c r="B38" s="22">
        <v>8639</v>
      </c>
      <c r="C38" s="22">
        <v>9410</v>
      </c>
      <c r="D38" s="22">
        <v>8464</v>
      </c>
      <c r="E38" s="22">
        <v>8188</v>
      </c>
      <c r="F38" s="22">
        <v>9915</v>
      </c>
      <c r="G38" s="22">
        <v>6539</v>
      </c>
    </row>
    <row r="39" spans="1:7" ht="11.25">
      <c r="A39" s="6" t="s">
        <v>275</v>
      </c>
      <c r="B39" s="22">
        <v>3278</v>
      </c>
      <c r="C39" s="22">
        <v>3290</v>
      </c>
      <c r="D39" s="22">
        <v>3717</v>
      </c>
      <c r="E39" s="22">
        <v>1863</v>
      </c>
      <c r="F39" s="22">
        <v>1384</v>
      </c>
      <c r="G39" s="22">
        <v>996</v>
      </c>
    </row>
    <row r="40" spans="1:7" ht="11.25">
      <c r="A40" s="6" t="s">
        <v>276</v>
      </c>
      <c r="B40" s="22">
        <v>9340</v>
      </c>
      <c r="C40" s="22">
        <v>10046</v>
      </c>
      <c r="D40" s="22">
        <v>11588</v>
      </c>
      <c r="E40" s="22">
        <v>9334</v>
      </c>
      <c r="F40" s="22">
        <v>9933</v>
      </c>
      <c r="G40" s="22">
        <v>6753</v>
      </c>
    </row>
    <row r="41" spans="1:7" ht="11.25">
      <c r="A41" s="6" t="s">
        <v>277</v>
      </c>
      <c r="B41" s="22">
        <v>63649</v>
      </c>
      <c r="C41" s="22">
        <v>68259</v>
      </c>
      <c r="D41" s="22">
        <v>71036</v>
      </c>
      <c r="E41" s="22">
        <v>55730</v>
      </c>
      <c r="F41" s="22">
        <v>60129</v>
      </c>
      <c r="G41" s="22">
        <v>41675</v>
      </c>
    </row>
    <row r="42" spans="1:7" ht="12" thickBot="1">
      <c r="A42" s="25" t="s">
        <v>278</v>
      </c>
      <c r="B42" s="23">
        <v>15688</v>
      </c>
      <c r="C42" s="23">
        <v>14077</v>
      </c>
      <c r="D42" s="23">
        <v>16877</v>
      </c>
      <c r="E42" s="23">
        <v>5243</v>
      </c>
      <c r="F42" s="23">
        <v>-5734</v>
      </c>
      <c r="G42" s="23">
        <v>19289</v>
      </c>
    </row>
    <row r="43" spans="1:7" ht="12" thickTop="1">
      <c r="A43" s="6" t="s">
        <v>279</v>
      </c>
      <c r="B43" s="22">
        <v>138</v>
      </c>
      <c r="C43" s="22">
        <v>292</v>
      </c>
      <c r="D43" s="22">
        <v>253</v>
      </c>
      <c r="E43" s="22">
        <v>222</v>
      </c>
      <c r="F43" s="22">
        <v>346</v>
      </c>
      <c r="G43" s="22">
        <v>555</v>
      </c>
    </row>
    <row r="44" spans="1:7" ht="11.25">
      <c r="A44" s="6" t="s">
        <v>280</v>
      </c>
      <c r="B44" s="22">
        <v>11780</v>
      </c>
      <c r="C44" s="22">
        <v>13768</v>
      </c>
      <c r="D44" s="22">
        <v>34724</v>
      </c>
      <c r="E44" s="22">
        <v>128525</v>
      </c>
      <c r="F44" s="22">
        <v>5059</v>
      </c>
      <c r="G44" s="22">
        <v>6903</v>
      </c>
    </row>
    <row r="45" spans="1:7" ht="11.25">
      <c r="A45" s="6" t="s">
        <v>281</v>
      </c>
      <c r="B45" s="22">
        <v>9479</v>
      </c>
      <c r="C45" s="22">
        <v>9823</v>
      </c>
      <c r="D45" s="22">
        <v>10459</v>
      </c>
      <c r="E45" s="22">
        <v>9698</v>
      </c>
      <c r="F45" s="22">
        <v>11190</v>
      </c>
      <c r="G45" s="22">
        <v>11810</v>
      </c>
    </row>
    <row r="46" spans="1:7" ht="11.25">
      <c r="A46" s="6" t="s">
        <v>282</v>
      </c>
      <c r="B46" s="22">
        <v>12949</v>
      </c>
      <c r="C46" s="22"/>
      <c r="D46" s="22"/>
      <c r="E46" s="22"/>
      <c r="F46" s="22">
        <v>1644</v>
      </c>
      <c r="G46" s="22">
        <v>650</v>
      </c>
    </row>
    <row r="47" spans="1:7" ht="11.25">
      <c r="A47" s="6" t="s">
        <v>283</v>
      </c>
      <c r="B47" s="22">
        <v>570</v>
      </c>
      <c r="C47" s="22">
        <v>926</v>
      </c>
      <c r="D47" s="22">
        <v>1127</v>
      </c>
      <c r="E47" s="22">
        <v>906</v>
      </c>
      <c r="F47" s="22">
        <v>1284</v>
      </c>
      <c r="G47" s="22">
        <v>671</v>
      </c>
    </row>
    <row r="48" spans="1:7" ht="11.25">
      <c r="A48" s="6" t="s">
        <v>284</v>
      </c>
      <c r="B48" s="22">
        <v>34915</v>
      </c>
      <c r="C48" s="22">
        <v>24809</v>
      </c>
      <c r="D48" s="22">
        <v>46564</v>
      </c>
      <c r="E48" s="22">
        <v>139353</v>
      </c>
      <c r="F48" s="22">
        <v>19524</v>
      </c>
      <c r="G48" s="22">
        <v>20591</v>
      </c>
    </row>
    <row r="49" spans="1:7" ht="11.25">
      <c r="A49" s="6" t="s">
        <v>285</v>
      </c>
      <c r="B49" s="22">
        <v>15</v>
      </c>
      <c r="C49" s="22">
        <v>33</v>
      </c>
      <c r="D49" s="22">
        <v>123</v>
      </c>
      <c r="E49" s="22">
        <v>659</v>
      </c>
      <c r="F49" s="22">
        <v>2657</v>
      </c>
      <c r="G49" s="22">
        <v>2979</v>
      </c>
    </row>
    <row r="50" spans="1:7" ht="11.25">
      <c r="A50" s="6" t="s">
        <v>286</v>
      </c>
      <c r="B50" s="22">
        <v>1352</v>
      </c>
      <c r="C50" s="22">
        <v>1655</v>
      </c>
      <c r="D50" s="22">
        <v>1655</v>
      </c>
      <c r="E50" s="22">
        <v>1654</v>
      </c>
      <c r="F50" s="22">
        <v>1654</v>
      </c>
      <c r="G50" s="22">
        <v>917</v>
      </c>
    </row>
    <row r="51" spans="1:7" ht="11.25">
      <c r="A51" s="6" t="s">
        <v>264</v>
      </c>
      <c r="B51" s="22"/>
      <c r="C51" s="22"/>
      <c r="D51" s="22">
        <v>858</v>
      </c>
      <c r="E51" s="22"/>
      <c r="F51" s="22"/>
      <c r="G51" s="22"/>
    </row>
    <row r="52" spans="1:7" ht="11.25">
      <c r="A52" s="6" t="s">
        <v>188</v>
      </c>
      <c r="B52" s="22"/>
      <c r="C52" s="22"/>
      <c r="D52" s="22"/>
      <c r="E52" s="22"/>
      <c r="F52" s="22"/>
      <c r="G52" s="22">
        <v>285</v>
      </c>
    </row>
    <row r="53" spans="1:7" ht="11.25">
      <c r="A53" s="6" t="s">
        <v>289</v>
      </c>
      <c r="B53" s="22"/>
      <c r="C53" s="22">
        <v>1698</v>
      </c>
      <c r="D53" s="22">
        <v>4930</v>
      </c>
      <c r="E53" s="22">
        <v>3516</v>
      </c>
      <c r="F53" s="22"/>
      <c r="G53" s="22"/>
    </row>
    <row r="54" spans="1:7" ht="11.25">
      <c r="A54" s="6" t="s">
        <v>290</v>
      </c>
      <c r="B54" s="22"/>
      <c r="C54" s="22"/>
      <c r="D54" s="22"/>
      <c r="E54" s="22">
        <v>948</v>
      </c>
      <c r="F54" s="22"/>
      <c r="G54" s="22"/>
    </row>
    <row r="55" spans="1:7" ht="11.25">
      <c r="A55" s="6" t="s">
        <v>148</v>
      </c>
      <c r="B55" s="22">
        <v>90</v>
      </c>
      <c r="C55" s="22">
        <v>128</v>
      </c>
      <c r="D55" s="22">
        <v>355</v>
      </c>
      <c r="E55" s="22">
        <v>558</v>
      </c>
      <c r="F55" s="22">
        <v>506</v>
      </c>
      <c r="G55" s="22">
        <v>258</v>
      </c>
    </row>
    <row r="56" spans="1:7" ht="11.25">
      <c r="A56" s="6" t="s">
        <v>291</v>
      </c>
      <c r="B56" s="22">
        <v>1457</v>
      </c>
      <c r="C56" s="22">
        <v>3513</v>
      </c>
      <c r="D56" s="22">
        <v>7920</v>
      </c>
      <c r="E56" s="22">
        <v>7338</v>
      </c>
      <c r="F56" s="22">
        <v>4818</v>
      </c>
      <c r="G56" s="22">
        <v>4441</v>
      </c>
    </row>
    <row r="57" spans="1:7" ht="12" thickBot="1">
      <c r="A57" s="25" t="s">
        <v>292</v>
      </c>
      <c r="B57" s="23">
        <v>49146</v>
      </c>
      <c r="C57" s="23">
        <v>35373</v>
      </c>
      <c r="D57" s="23">
        <v>55521</v>
      </c>
      <c r="E57" s="23">
        <v>137258</v>
      </c>
      <c r="F57" s="23">
        <v>8971</v>
      </c>
      <c r="G57" s="23">
        <v>35439</v>
      </c>
    </row>
    <row r="58" spans="1:7" ht="12" thickTop="1">
      <c r="A58" s="6" t="s">
        <v>293</v>
      </c>
      <c r="B58" s="22"/>
      <c r="C58" s="22"/>
      <c r="D58" s="22">
        <v>61</v>
      </c>
      <c r="E58" s="22">
        <v>30</v>
      </c>
      <c r="F58" s="22">
        <v>40</v>
      </c>
      <c r="G58" s="22">
        <v>50</v>
      </c>
    </row>
    <row r="59" spans="1:7" ht="11.25">
      <c r="A59" s="6" t="s">
        <v>294</v>
      </c>
      <c r="B59" s="22"/>
      <c r="C59" s="22"/>
      <c r="D59" s="22"/>
      <c r="E59" s="22">
        <v>1013</v>
      </c>
      <c r="F59" s="22">
        <v>3200</v>
      </c>
      <c r="G59" s="22"/>
    </row>
    <row r="60" spans="1:7" ht="11.25">
      <c r="A60" s="6" t="s">
        <v>295</v>
      </c>
      <c r="B60" s="22">
        <v>1626</v>
      </c>
      <c r="C60" s="22">
        <v>15</v>
      </c>
      <c r="D60" s="22">
        <v>108</v>
      </c>
      <c r="E60" s="22">
        <v>216</v>
      </c>
      <c r="F60" s="22">
        <v>21</v>
      </c>
      <c r="G60" s="22">
        <v>406</v>
      </c>
    </row>
    <row r="61" spans="1:7" ht="11.25">
      <c r="A61" s="6" t="s">
        <v>296</v>
      </c>
      <c r="B61" s="22">
        <v>162</v>
      </c>
      <c r="C61" s="22">
        <v>88</v>
      </c>
      <c r="D61" s="22">
        <v>40</v>
      </c>
      <c r="E61" s="22"/>
      <c r="F61" s="22"/>
      <c r="G61" s="22"/>
    </row>
    <row r="62" spans="1:7" ht="11.25">
      <c r="A62" s="6" t="s">
        <v>297</v>
      </c>
      <c r="B62" s="22"/>
      <c r="C62" s="22"/>
      <c r="D62" s="22"/>
      <c r="E62" s="22">
        <v>9333</v>
      </c>
      <c r="F62" s="22"/>
      <c r="G62" s="22"/>
    </row>
    <row r="63" spans="1:7" ht="11.25">
      <c r="A63" s="6" t="s">
        <v>298</v>
      </c>
      <c r="B63" s="22">
        <v>626</v>
      </c>
      <c r="C63" s="22"/>
      <c r="D63" s="22"/>
      <c r="E63" s="22"/>
      <c r="F63" s="22">
        <v>16840</v>
      </c>
      <c r="G63" s="22"/>
    </row>
    <row r="64" spans="1:7" ht="11.25">
      <c r="A64" s="6" t="s">
        <v>299</v>
      </c>
      <c r="B64" s="22"/>
      <c r="C64" s="22">
        <v>4902</v>
      </c>
      <c r="D64" s="22"/>
      <c r="E64" s="22"/>
      <c r="F64" s="22">
        <v>1942</v>
      </c>
      <c r="G64" s="22"/>
    </row>
    <row r="65" spans="1:7" ht="11.25">
      <c r="A65" s="6" t="s">
        <v>148</v>
      </c>
      <c r="B65" s="22">
        <v>136</v>
      </c>
      <c r="C65" s="22">
        <v>166</v>
      </c>
      <c r="D65" s="22"/>
      <c r="E65" s="22">
        <v>79</v>
      </c>
      <c r="F65" s="22">
        <v>292</v>
      </c>
      <c r="G65" s="22"/>
    </row>
    <row r="66" spans="1:7" ht="11.25">
      <c r="A66" s="6" t="s">
        <v>300</v>
      </c>
      <c r="B66" s="22">
        <v>2550</v>
      </c>
      <c r="C66" s="22">
        <v>5171</v>
      </c>
      <c r="D66" s="22">
        <v>210</v>
      </c>
      <c r="E66" s="22">
        <v>10673</v>
      </c>
      <c r="F66" s="22">
        <v>22337</v>
      </c>
      <c r="G66" s="22">
        <v>456</v>
      </c>
    </row>
    <row r="67" spans="1:7" ht="11.25">
      <c r="A67" s="6" t="s">
        <v>301</v>
      </c>
      <c r="B67" s="22"/>
      <c r="C67" s="22"/>
      <c r="D67" s="22"/>
      <c r="E67" s="22"/>
      <c r="F67" s="22"/>
      <c r="G67" s="22">
        <v>329</v>
      </c>
    </row>
    <row r="68" spans="1:7" ht="11.25">
      <c r="A68" s="6" t="s">
        <v>302</v>
      </c>
      <c r="B68" s="22">
        <v>60</v>
      </c>
      <c r="C68" s="22">
        <v>61</v>
      </c>
      <c r="D68" s="22">
        <v>36</v>
      </c>
      <c r="E68" s="22">
        <v>207</v>
      </c>
      <c r="F68" s="22">
        <v>246</v>
      </c>
      <c r="G68" s="22"/>
    </row>
    <row r="69" spans="1:7" ht="11.25">
      <c r="A69" s="6" t="s">
        <v>303</v>
      </c>
      <c r="B69" s="22">
        <v>488</v>
      </c>
      <c r="C69" s="22">
        <v>667</v>
      </c>
      <c r="D69" s="22">
        <v>335</v>
      </c>
      <c r="E69" s="22">
        <v>775</v>
      </c>
      <c r="F69" s="22">
        <v>325</v>
      </c>
      <c r="G69" s="22"/>
    </row>
    <row r="70" spans="1:7" ht="11.25">
      <c r="A70" s="6" t="s">
        <v>304</v>
      </c>
      <c r="B70" s="22">
        <v>1069</v>
      </c>
      <c r="C70" s="22">
        <v>25</v>
      </c>
      <c r="D70" s="22">
        <v>613</v>
      </c>
      <c r="E70" s="22">
        <v>524</v>
      </c>
      <c r="F70" s="22">
        <v>2156</v>
      </c>
      <c r="G70" s="22">
        <v>7</v>
      </c>
    </row>
    <row r="71" spans="1:7" ht="11.25">
      <c r="A71" s="6" t="s">
        <v>305</v>
      </c>
      <c r="B71" s="22"/>
      <c r="C71" s="22"/>
      <c r="D71" s="22"/>
      <c r="E71" s="22">
        <v>296</v>
      </c>
      <c r="F71" s="22">
        <v>340</v>
      </c>
      <c r="G71" s="22"/>
    </row>
    <row r="72" spans="1:7" ht="11.25">
      <c r="A72" s="6" t="s">
        <v>9</v>
      </c>
      <c r="B72" s="22">
        <v>533</v>
      </c>
      <c r="C72" s="22">
        <v>176</v>
      </c>
      <c r="D72" s="22">
        <v>58</v>
      </c>
      <c r="E72" s="22">
        <v>574</v>
      </c>
      <c r="F72" s="22">
        <v>29858</v>
      </c>
      <c r="G72" s="22">
        <v>129</v>
      </c>
    </row>
    <row r="73" spans="1:7" ht="11.25">
      <c r="A73" s="6" t="s">
        <v>10</v>
      </c>
      <c r="B73" s="22"/>
      <c r="C73" s="22"/>
      <c r="D73" s="22">
        <v>769</v>
      </c>
      <c r="E73" s="22"/>
      <c r="F73" s="22"/>
      <c r="G73" s="22"/>
    </row>
    <row r="74" spans="1:7" ht="11.25">
      <c r="A74" s="6" t="s">
        <v>11</v>
      </c>
      <c r="B74" s="22">
        <v>1714</v>
      </c>
      <c r="C74" s="22">
        <v>1017</v>
      </c>
      <c r="D74" s="22">
        <v>1696</v>
      </c>
      <c r="E74" s="22">
        <v>552</v>
      </c>
      <c r="F74" s="22">
        <v>5059</v>
      </c>
      <c r="G74" s="22">
        <v>366</v>
      </c>
    </row>
    <row r="75" spans="1:7" ht="11.25">
      <c r="A75" s="6" t="s">
        <v>12</v>
      </c>
      <c r="B75" s="22"/>
      <c r="C75" s="22">
        <v>139</v>
      </c>
      <c r="D75" s="22">
        <v>580</v>
      </c>
      <c r="E75" s="22">
        <v>1882</v>
      </c>
      <c r="F75" s="22">
        <v>64</v>
      </c>
      <c r="G75" s="22">
        <v>1612</v>
      </c>
    </row>
    <row r="76" spans="1:7" ht="11.25">
      <c r="A76" s="6" t="s">
        <v>13</v>
      </c>
      <c r="B76" s="22"/>
      <c r="C76" s="22"/>
      <c r="D76" s="22"/>
      <c r="E76" s="22"/>
      <c r="F76" s="22"/>
      <c r="G76" s="22">
        <v>18199</v>
      </c>
    </row>
    <row r="77" spans="1:7" ht="11.25">
      <c r="A77" s="6" t="s">
        <v>148</v>
      </c>
      <c r="B77" s="22">
        <v>508</v>
      </c>
      <c r="C77" s="22">
        <v>384</v>
      </c>
      <c r="D77" s="22">
        <v>373</v>
      </c>
      <c r="E77" s="22">
        <v>981</v>
      </c>
      <c r="F77" s="22">
        <v>900</v>
      </c>
      <c r="G77" s="22">
        <v>17</v>
      </c>
    </row>
    <row r="78" spans="1:7" ht="11.25">
      <c r="A78" s="6" t="s">
        <v>14</v>
      </c>
      <c r="B78" s="22">
        <v>4373</v>
      </c>
      <c r="C78" s="22">
        <v>2469</v>
      </c>
      <c r="D78" s="22">
        <v>5285</v>
      </c>
      <c r="E78" s="22">
        <v>5793</v>
      </c>
      <c r="F78" s="22">
        <v>38951</v>
      </c>
      <c r="G78" s="22">
        <v>20661</v>
      </c>
    </row>
    <row r="79" spans="1:7" ht="11.25">
      <c r="A79" s="7" t="s">
        <v>15</v>
      </c>
      <c r="B79" s="22">
        <v>47323</v>
      </c>
      <c r="C79" s="22">
        <v>38075</v>
      </c>
      <c r="D79" s="22">
        <v>50446</v>
      </c>
      <c r="E79" s="22">
        <v>142138</v>
      </c>
      <c r="F79" s="22">
        <v>-7642</v>
      </c>
      <c r="G79" s="22">
        <v>15234</v>
      </c>
    </row>
    <row r="80" spans="1:7" ht="11.25">
      <c r="A80" s="7" t="s">
        <v>16</v>
      </c>
      <c r="B80" s="22">
        <v>3385</v>
      </c>
      <c r="C80" s="22">
        <v>730</v>
      </c>
      <c r="D80" s="22">
        <v>716</v>
      </c>
      <c r="E80" s="22">
        <v>147</v>
      </c>
      <c r="F80" s="22">
        <v>246</v>
      </c>
      <c r="G80" s="22">
        <v>3</v>
      </c>
    </row>
    <row r="81" spans="1:7" ht="11.25">
      <c r="A81" s="7" t="s">
        <v>17</v>
      </c>
      <c r="B81" s="22"/>
      <c r="C81" s="22"/>
      <c r="D81" s="22"/>
      <c r="E81" s="22"/>
      <c r="F81" s="22">
        <v>-371</v>
      </c>
      <c r="G81" s="22">
        <v>-1290</v>
      </c>
    </row>
    <row r="82" spans="1:7" ht="11.25">
      <c r="A82" s="7" t="s">
        <v>18</v>
      </c>
      <c r="B82" s="22">
        <v>10211</v>
      </c>
      <c r="C82" s="22">
        <v>10654</v>
      </c>
      <c r="D82" s="22">
        <v>6490</v>
      </c>
      <c r="E82" s="22">
        <v>6491</v>
      </c>
      <c r="F82" s="22">
        <v>9436</v>
      </c>
      <c r="G82" s="22">
        <v>-15024</v>
      </c>
    </row>
    <row r="83" spans="1:7" ht="11.25">
      <c r="A83" s="7" t="s">
        <v>19</v>
      </c>
      <c r="B83" s="22">
        <v>13596</v>
      </c>
      <c r="C83" s="22">
        <v>11384</v>
      </c>
      <c r="D83" s="22">
        <v>7206</v>
      </c>
      <c r="E83" s="22">
        <v>6639</v>
      </c>
      <c r="F83" s="22">
        <v>9311</v>
      </c>
      <c r="G83" s="22">
        <v>-16312</v>
      </c>
    </row>
    <row r="84" spans="1:7" ht="12" thickBot="1">
      <c r="A84" s="7" t="s">
        <v>20</v>
      </c>
      <c r="B84" s="22">
        <v>33727</v>
      </c>
      <c r="C84" s="22">
        <v>26691</v>
      </c>
      <c r="D84" s="22">
        <v>43239</v>
      </c>
      <c r="E84" s="22">
        <v>135498</v>
      </c>
      <c r="F84" s="22">
        <v>-16953</v>
      </c>
      <c r="G84" s="22">
        <v>31546</v>
      </c>
    </row>
    <row r="85" spans="1:7" ht="12" thickTop="1">
      <c r="A85" s="8"/>
      <c r="B85" s="24"/>
      <c r="C85" s="24"/>
      <c r="D85" s="24"/>
      <c r="E85" s="24"/>
      <c r="F85" s="24"/>
      <c r="G85" s="24"/>
    </row>
    <row r="87" ht="11.25">
      <c r="A87" s="20" t="s">
        <v>238</v>
      </c>
    </row>
    <row r="88" ht="11.25">
      <c r="A88" s="20" t="s">
        <v>239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G12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234</v>
      </c>
      <c r="B2" s="14">
        <v>7741</v>
      </c>
      <c r="C2" s="14"/>
      <c r="D2" s="14"/>
      <c r="E2" s="14"/>
      <c r="F2" s="14"/>
      <c r="G2" s="14"/>
    </row>
    <row r="3" spans="1:7" ht="12" thickBot="1">
      <c r="A3" s="11" t="s">
        <v>235</v>
      </c>
      <c r="B3" s="1" t="s">
        <v>236</v>
      </c>
      <c r="C3" s="1"/>
      <c r="D3" s="1"/>
      <c r="E3" s="1"/>
      <c r="F3" s="1"/>
      <c r="G3" s="1"/>
    </row>
    <row r="4" spans="1:7" ht="12" thickTop="1">
      <c r="A4" s="10" t="s">
        <v>110</v>
      </c>
      <c r="B4" s="15" t="str">
        <f>HYPERLINK("http://www.kabupro.jp/mark/20130607/S000DJC0.htm","有価証券報告書")</f>
        <v>有価証券報告書</v>
      </c>
      <c r="C4" s="15" t="str">
        <f>HYPERLINK("http://www.kabupro.jp/mark/20130607/S000DJC0.htm","有価証券報告書")</f>
        <v>有価証券報告書</v>
      </c>
      <c r="D4" s="15" t="str">
        <f>HYPERLINK("http://www.kabupro.jp/mark/20120622/S000B3ZA.htm","有価証券報告書")</f>
        <v>有価証券報告書</v>
      </c>
      <c r="E4" s="15" t="str">
        <f>HYPERLINK("http://www.kabupro.jp/mark/20110622/S0008IX1.htm","有価証券報告書")</f>
        <v>有価証券報告書</v>
      </c>
      <c r="F4" s="15" t="str">
        <f>HYPERLINK("http://www.kabupro.jp/mark/20100618/S0005XOS.htm","有価証券報告書")</f>
        <v>有価証券報告書</v>
      </c>
      <c r="G4" s="15" t="str">
        <f>HYPERLINK("http://www.kabupro.jp/mark/20090622/S0003BIT.htm","有価証券報告書")</f>
        <v>有価証券報告書</v>
      </c>
    </row>
    <row r="5" spans="1:7" ht="12" thickBot="1">
      <c r="A5" s="11" t="s">
        <v>111</v>
      </c>
      <c r="B5" s="1" t="s">
        <v>117</v>
      </c>
      <c r="C5" s="1" t="s">
        <v>117</v>
      </c>
      <c r="D5" s="1" t="s">
        <v>121</v>
      </c>
      <c r="E5" s="1" t="s">
        <v>123</v>
      </c>
      <c r="F5" s="1" t="s">
        <v>125</v>
      </c>
      <c r="G5" s="1" t="s">
        <v>127</v>
      </c>
    </row>
    <row r="6" spans="1:7" ht="12.75" thickBot="1" thickTop="1">
      <c r="A6" s="10" t="s">
        <v>112</v>
      </c>
      <c r="B6" s="18" t="s">
        <v>237</v>
      </c>
      <c r="C6" s="19"/>
      <c r="D6" s="19"/>
      <c r="E6" s="19"/>
      <c r="F6" s="19"/>
      <c r="G6" s="19"/>
    </row>
    <row r="7" spans="1:7" ht="12" thickTop="1">
      <c r="A7" s="12" t="s">
        <v>113</v>
      </c>
      <c r="B7" s="16" t="s">
        <v>118</v>
      </c>
      <c r="C7" s="16" t="s">
        <v>118</v>
      </c>
      <c r="D7" s="16" t="s">
        <v>118</v>
      </c>
      <c r="E7" s="16" t="s">
        <v>118</v>
      </c>
      <c r="F7" s="16" t="s">
        <v>118</v>
      </c>
      <c r="G7" s="16" t="s">
        <v>118</v>
      </c>
    </row>
    <row r="8" spans="1:7" ht="11.25">
      <c r="A8" s="13" t="s">
        <v>114</v>
      </c>
      <c r="B8" s="17"/>
      <c r="C8" s="17"/>
      <c r="D8" s="17"/>
      <c r="E8" s="17"/>
      <c r="F8" s="17"/>
      <c r="G8" s="17"/>
    </row>
    <row r="9" spans="1:7" ht="11.25">
      <c r="A9" s="13" t="s">
        <v>115</v>
      </c>
      <c r="B9" s="17" t="s">
        <v>119</v>
      </c>
      <c r="C9" s="17" t="s">
        <v>120</v>
      </c>
      <c r="D9" s="17" t="s">
        <v>122</v>
      </c>
      <c r="E9" s="17" t="s">
        <v>124</v>
      </c>
      <c r="F9" s="17" t="s">
        <v>126</v>
      </c>
      <c r="G9" s="17" t="s">
        <v>128</v>
      </c>
    </row>
    <row r="10" spans="1:7" ht="12" thickBot="1">
      <c r="A10" s="13" t="s">
        <v>116</v>
      </c>
      <c r="B10" s="17" t="s">
        <v>130</v>
      </c>
      <c r="C10" s="17" t="s">
        <v>130</v>
      </c>
      <c r="D10" s="17" t="s">
        <v>130</v>
      </c>
      <c r="E10" s="17" t="s">
        <v>130</v>
      </c>
      <c r="F10" s="17" t="s">
        <v>130</v>
      </c>
      <c r="G10" s="17" t="s">
        <v>130</v>
      </c>
    </row>
    <row r="11" spans="1:7" ht="12" thickTop="1">
      <c r="A11" s="9" t="s">
        <v>129</v>
      </c>
      <c r="B11" s="21">
        <v>80527</v>
      </c>
      <c r="C11" s="21">
        <v>78860</v>
      </c>
      <c r="D11" s="21">
        <v>78773</v>
      </c>
      <c r="E11" s="21">
        <v>56189</v>
      </c>
      <c r="F11" s="21">
        <v>45910</v>
      </c>
      <c r="G11" s="21">
        <v>33553</v>
      </c>
    </row>
    <row r="12" spans="1:7" ht="11.25">
      <c r="A12" s="2" t="s">
        <v>131</v>
      </c>
      <c r="B12" s="22">
        <v>3796</v>
      </c>
      <c r="C12" s="22">
        <v>4290</v>
      </c>
      <c r="D12" s="22">
        <v>4573</v>
      </c>
      <c r="E12" s="22">
        <v>6128</v>
      </c>
      <c r="F12" s="22">
        <v>6629</v>
      </c>
      <c r="G12" s="22">
        <v>8051</v>
      </c>
    </row>
    <row r="13" spans="1:7" ht="11.25">
      <c r="A13" s="2" t="s">
        <v>132</v>
      </c>
      <c r="B13" s="22">
        <v>40219</v>
      </c>
      <c r="C13" s="22">
        <v>47378</v>
      </c>
      <c r="D13" s="22">
        <v>54112</v>
      </c>
      <c r="E13" s="22">
        <v>63650</v>
      </c>
      <c r="F13" s="22">
        <v>62256</v>
      </c>
      <c r="G13" s="22">
        <v>90040</v>
      </c>
    </row>
    <row r="14" spans="1:7" ht="11.25">
      <c r="A14" s="2" t="s">
        <v>134</v>
      </c>
      <c r="B14" s="22">
        <v>9398</v>
      </c>
      <c r="C14" s="22">
        <v>40000</v>
      </c>
      <c r="D14" s="22">
        <v>10000</v>
      </c>
      <c r="E14" s="22"/>
      <c r="F14" s="22"/>
      <c r="G14" s="22"/>
    </row>
    <row r="15" spans="1:7" ht="11.25">
      <c r="A15" s="2" t="s">
        <v>135</v>
      </c>
      <c r="B15" s="22"/>
      <c r="C15" s="22"/>
      <c r="D15" s="22"/>
      <c r="E15" s="22"/>
      <c r="F15" s="22"/>
      <c r="G15" s="22">
        <v>2370</v>
      </c>
    </row>
    <row r="16" spans="1:7" ht="11.25">
      <c r="A16" s="2" t="s">
        <v>136</v>
      </c>
      <c r="B16" s="22"/>
      <c r="C16" s="22"/>
      <c r="D16" s="22"/>
      <c r="E16" s="22"/>
      <c r="F16" s="22"/>
      <c r="G16" s="22">
        <v>15273</v>
      </c>
    </row>
    <row r="17" spans="1:7" ht="11.25">
      <c r="A17" s="2" t="s">
        <v>137</v>
      </c>
      <c r="B17" s="22"/>
      <c r="C17" s="22"/>
      <c r="D17" s="22"/>
      <c r="E17" s="22"/>
      <c r="F17" s="22"/>
      <c r="G17" s="22">
        <v>2547</v>
      </c>
    </row>
    <row r="18" spans="1:7" ht="11.25">
      <c r="A18" s="2" t="s">
        <v>138</v>
      </c>
      <c r="B18" s="22">
        <v>13172</v>
      </c>
      <c r="C18" s="22">
        <v>15563</v>
      </c>
      <c r="D18" s="22">
        <v>14535</v>
      </c>
      <c r="E18" s="22">
        <v>13382</v>
      </c>
      <c r="F18" s="22">
        <v>19324</v>
      </c>
      <c r="G18" s="22"/>
    </row>
    <row r="19" spans="1:7" ht="11.25">
      <c r="A19" s="2" t="s">
        <v>139</v>
      </c>
      <c r="B19" s="22">
        <v>3034</v>
      </c>
      <c r="C19" s="22">
        <v>3173</v>
      </c>
      <c r="D19" s="22">
        <v>3928</v>
      </c>
      <c r="E19" s="22">
        <v>5813</v>
      </c>
      <c r="F19" s="22">
        <v>8449</v>
      </c>
      <c r="G19" s="22">
        <v>13790</v>
      </c>
    </row>
    <row r="20" spans="1:7" ht="11.25">
      <c r="A20" s="2" t="s">
        <v>140</v>
      </c>
      <c r="B20" s="22"/>
      <c r="C20" s="22"/>
      <c r="D20" s="22"/>
      <c r="E20" s="22"/>
      <c r="F20" s="22"/>
      <c r="G20" s="22">
        <v>2123</v>
      </c>
    </row>
    <row r="21" spans="1:7" ht="11.25">
      <c r="A21" s="2" t="s">
        <v>141</v>
      </c>
      <c r="B21" s="22"/>
      <c r="C21" s="22"/>
      <c r="D21" s="22"/>
      <c r="E21" s="22"/>
      <c r="F21" s="22"/>
      <c r="G21" s="22">
        <v>3551</v>
      </c>
    </row>
    <row r="22" spans="1:7" ht="11.25">
      <c r="A22" s="2" t="s">
        <v>142</v>
      </c>
      <c r="B22" s="22">
        <v>5377</v>
      </c>
      <c r="C22" s="22">
        <v>6164</v>
      </c>
      <c r="D22" s="22">
        <v>7393</v>
      </c>
      <c r="E22" s="22">
        <v>5233</v>
      </c>
      <c r="F22" s="22">
        <v>4777</v>
      </c>
      <c r="G22" s="22"/>
    </row>
    <row r="23" spans="1:7" ht="11.25">
      <c r="A23" s="2" t="s">
        <v>143</v>
      </c>
      <c r="B23" s="22">
        <v>4700</v>
      </c>
      <c r="C23" s="22">
        <v>10834</v>
      </c>
      <c r="D23" s="22">
        <v>7564</v>
      </c>
      <c r="E23" s="22">
        <v>4291</v>
      </c>
      <c r="F23" s="22">
        <v>5838</v>
      </c>
      <c r="G23" s="22">
        <v>9858</v>
      </c>
    </row>
    <row r="24" spans="1:7" ht="11.25">
      <c r="A24" s="2" t="s">
        <v>144</v>
      </c>
      <c r="B24" s="22">
        <v>28</v>
      </c>
      <c r="C24" s="22">
        <v>1941</v>
      </c>
      <c r="D24" s="22">
        <v>4647</v>
      </c>
      <c r="E24" s="22">
        <v>1740</v>
      </c>
      <c r="F24" s="22">
        <v>1303</v>
      </c>
      <c r="G24" s="22">
        <v>1632</v>
      </c>
    </row>
    <row r="25" spans="1:7" ht="11.25">
      <c r="A25" s="2" t="s">
        <v>145</v>
      </c>
      <c r="B25" s="22">
        <v>6247</v>
      </c>
      <c r="C25" s="22">
        <v>6399</v>
      </c>
      <c r="D25" s="22">
        <v>6657</v>
      </c>
      <c r="E25" s="22">
        <v>8055</v>
      </c>
      <c r="F25" s="22">
        <v>12394</v>
      </c>
      <c r="G25" s="22">
        <v>8480</v>
      </c>
    </row>
    <row r="26" spans="1:7" ht="11.25">
      <c r="A26" s="2" t="s">
        <v>146</v>
      </c>
      <c r="B26" s="22"/>
      <c r="C26" s="22">
        <v>220</v>
      </c>
      <c r="D26" s="22">
        <v>1827</v>
      </c>
      <c r="E26" s="22">
        <v>1528</v>
      </c>
      <c r="F26" s="22">
        <v>2225</v>
      </c>
      <c r="G26" s="22">
        <v>7718</v>
      </c>
    </row>
    <row r="27" spans="1:7" ht="11.25">
      <c r="A27" s="2" t="s">
        <v>147</v>
      </c>
      <c r="B27" s="22">
        <v>3555</v>
      </c>
      <c r="C27" s="22">
        <v>1048</v>
      </c>
      <c r="D27" s="22"/>
      <c r="E27" s="22"/>
      <c r="F27" s="22"/>
      <c r="G27" s="22"/>
    </row>
    <row r="28" spans="1:7" ht="11.25">
      <c r="A28" s="2" t="s">
        <v>148</v>
      </c>
      <c r="B28" s="22">
        <v>901</v>
      </c>
      <c r="C28" s="22">
        <v>1614</v>
      </c>
      <c r="D28" s="22">
        <v>3903</v>
      </c>
      <c r="E28" s="22">
        <v>1852</v>
      </c>
      <c r="F28" s="22">
        <v>2928</v>
      </c>
      <c r="G28" s="22">
        <v>2317</v>
      </c>
    </row>
    <row r="29" spans="1:7" ht="11.25">
      <c r="A29" s="2" t="s">
        <v>149</v>
      </c>
      <c r="B29" s="22">
        <v>-374</v>
      </c>
      <c r="C29" s="22">
        <v>-423</v>
      </c>
      <c r="D29" s="22">
        <v>-463</v>
      </c>
      <c r="E29" s="22">
        <v>-1851</v>
      </c>
      <c r="F29" s="22">
        <v>-1246</v>
      </c>
      <c r="G29" s="22">
        <v>-1073</v>
      </c>
    </row>
    <row r="30" spans="1:7" ht="11.25">
      <c r="A30" s="2" t="s">
        <v>150</v>
      </c>
      <c r="B30" s="22">
        <v>170579</v>
      </c>
      <c r="C30" s="22">
        <v>217061</v>
      </c>
      <c r="D30" s="22">
        <v>197448</v>
      </c>
      <c r="E30" s="22">
        <v>166016</v>
      </c>
      <c r="F30" s="22">
        <v>170793</v>
      </c>
      <c r="G30" s="22">
        <v>200237</v>
      </c>
    </row>
    <row r="31" spans="1:7" ht="11.25">
      <c r="A31" s="3" t="s">
        <v>151</v>
      </c>
      <c r="B31" s="22">
        <v>30645</v>
      </c>
      <c r="C31" s="22">
        <v>31131</v>
      </c>
      <c r="D31" s="22">
        <v>33959</v>
      </c>
      <c r="E31" s="22">
        <v>33735</v>
      </c>
      <c r="F31" s="22">
        <v>28412</v>
      </c>
      <c r="G31" s="22">
        <v>30815</v>
      </c>
    </row>
    <row r="32" spans="1:7" ht="11.25">
      <c r="A32" s="4" t="s">
        <v>152</v>
      </c>
      <c r="B32" s="22">
        <v>-21882</v>
      </c>
      <c r="C32" s="22">
        <v>-21894</v>
      </c>
      <c r="D32" s="22">
        <v>-23741</v>
      </c>
      <c r="E32" s="22">
        <v>-23227</v>
      </c>
      <c r="F32" s="22">
        <v>-18613</v>
      </c>
      <c r="G32" s="22">
        <v>-17257</v>
      </c>
    </row>
    <row r="33" spans="1:7" ht="11.25">
      <c r="A33" s="4" t="s">
        <v>153</v>
      </c>
      <c r="B33" s="22">
        <v>8763</v>
      </c>
      <c r="C33" s="22">
        <v>9237</v>
      </c>
      <c r="D33" s="22">
        <v>10218</v>
      </c>
      <c r="E33" s="22">
        <v>10507</v>
      </c>
      <c r="F33" s="22">
        <v>9798</v>
      </c>
      <c r="G33" s="22">
        <v>13558</v>
      </c>
    </row>
    <row r="34" spans="1:7" ht="11.25">
      <c r="A34" s="3" t="s">
        <v>154</v>
      </c>
      <c r="B34" s="22">
        <v>2713</v>
      </c>
      <c r="C34" s="22">
        <v>2731</v>
      </c>
      <c r="D34" s="22">
        <v>2995</v>
      </c>
      <c r="E34" s="22">
        <v>2884</v>
      </c>
      <c r="F34" s="22">
        <v>2732</v>
      </c>
      <c r="G34" s="22">
        <v>2739</v>
      </c>
    </row>
    <row r="35" spans="1:7" ht="11.25">
      <c r="A35" s="4" t="s">
        <v>152</v>
      </c>
      <c r="B35" s="22">
        <v>-2072</v>
      </c>
      <c r="C35" s="22">
        <v>-1996</v>
      </c>
      <c r="D35" s="22">
        <v>-2223</v>
      </c>
      <c r="E35" s="22">
        <v>-2172</v>
      </c>
      <c r="F35" s="22">
        <v>-1921</v>
      </c>
      <c r="G35" s="22">
        <v>-1774</v>
      </c>
    </row>
    <row r="36" spans="1:7" ht="11.25">
      <c r="A36" s="4" t="s">
        <v>155</v>
      </c>
      <c r="B36" s="22">
        <v>641</v>
      </c>
      <c r="C36" s="22">
        <v>735</v>
      </c>
      <c r="D36" s="22">
        <v>772</v>
      </c>
      <c r="E36" s="22">
        <v>711</v>
      </c>
      <c r="F36" s="22">
        <v>811</v>
      </c>
      <c r="G36" s="22">
        <v>965</v>
      </c>
    </row>
    <row r="37" spans="1:7" ht="11.25">
      <c r="A37" s="3" t="s">
        <v>156</v>
      </c>
      <c r="B37" s="22">
        <v>581</v>
      </c>
      <c r="C37" s="22">
        <v>644</v>
      </c>
      <c r="D37" s="22">
        <v>750</v>
      </c>
      <c r="E37" s="22">
        <v>1112</v>
      </c>
      <c r="F37" s="22">
        <v>1062</v>
      </c>
      <c r="G37" s="22"/>
    </row>
    <row r="38" spans="1:7" ht="11.25">
      <c r="A38" s="4" t="s">
        <v>152</v>
      </c>
      <c r="B38" s="22">
        <v>-396</v>
      </c>
      <c r="C38" s="22">
        <v>-419</v>
      </c>
      <c r="D38" s="22">
        <v>-487</v>
      </c>
      <c r="E38" s="22">
        <v>-491</v>
      </c>
      <c r="F38" s="22">
        <v>-393</v>
      </c>
      <c r="G38" s="22"/>
    </row>
    <row r="39" spans="1:7" ht="11.25">
      <c r="A39" s="4" t="s">
        <v>157</v>
      </c>
      <c r="B39" s="22">
        <v>185</v>
      </c>
      <c r="C39" s="22">
        <v>226</v>
      </c>
      <c r="D39" s="22">
        <v>263</v>
      </c>
      <c r="E39" s="22">
        <v>621</v>
      </c>
      <c r="F39" s="22">
        <v>668</v>
      </c>
      <c r="G39" s="22"/>
    </row>
    <row r="40" spans="1:7" ht="11.25">
      <c r="A40" s="3" t="s">
        <v>158</v>
      </c>
      <c r="B40" s="22">
        <v>98655</v>
      </c>
      <c r="C40" s="22">
        <v>99293</v>
      </c>
      <c r="D40" s="22">
        <v>99254</v>
      </c>
      <c r="E40" s="22">
        <v>100472</v>
      </c>
      <c r="F40" s="22">
        <v>96997</v>
      </c>
      <c r="G40" s="22">
        <v>95970</v>
      </c>
    </row>
    <row r="41" spans="1:7" ht="11.25">
      <c r="A41" s="4" t="s">
        <v>152</v>
      </c>
      <c r="B41" s="22">
        <v>-92770</v>
      </c>
      <c r="C41" s="22">
        <v>-92358</v>
      </c>
      <c r="D41" s="22">
        <v>-90521</v>
      </c>
      <c r="E41" s="22">
        <v>-88609</v>
      </c>
      <c r="F41" s="22">
        <v>-83676</v>
      </c>
      <c r="G41" s="22">
        <v>-78375</v>
      </c>
    </row>
    <row r="42" spans="1:7" ht="11.25">
      <c r="A42" s="4" t="s">
        <v>159</v>
      </c>
      <c r="B42" s="22">
        <v>5886</v>
      </c>
      <c r="C42" s="22">
        <v>6935</v>
      </c>
      <c r="D42" s="22">
        <v>8733</v>
      </c>
      <c r="E42" s="22">
        <v>11862</v>
      </c>
      <c r="F42" s="22">
        <v>13321</v>
      </c>
      <c r="G42" s="22">
        <v>17594</v>
      </c>
    </row>
    <row r="43" spans="1:7" ht="11.25">
      <c r="A43" s="3" t="s">
        <v>160</v>
      </c>
      <c r="B43" s="22">
        <v>68</v>
      </c>
      <c r="C43" s="22">
        <v>89</v>
      </c>
      <c r="D43" s="22">
        <v>100</v>
      </c>
      <c r="E43" s="22">
        <v>97</v>
      </c>
      <c r="F43" s="22">
        <v>103</v>
      </c>
      <c r="G43" s="22">
        <v>102</v>
      </c>
    </row>
    <row r="44" spans="1:7" ht="11.25">
      <c r="A44" s="4" t="s">
        <v>152</v>
      </c>
      <c r="B44" s="22">
        <v>-63</v>
      </c>
      <c r="C44" s="22">
        <v>-81</v>
      </c>
      <c r="D44" s="22">
        <v>-88</v>
      </c>
      <c r="E44" s="22">
        <v>-83</v>
      </c>
      <c r="F44" s="22">
        <v>-82</v>
      </c>
      <c r="G44" s="22">
        <v>-76</v>
      </c>
    </row>
    <row r="45" spans="1:7" ht="11.25">
      <c r="A45" s="4" t="s">
        <v>161</v>
      </c>
      <c r="B45" s="22">
        <v>5</v>
      </c>
      <c r="C45" s="22">
        <v>8</v>
      </c>
      <c r="D45" s="22">
        <v>13</v>
      </c>
      <c r="E45" s="22">
        <v>13</v>
      </c>
      <c r="F45" s="22">
        <v>21</v>
      </c>
      <c r="G45" s="22">
        <v>26</v>
      </c>
    </row>
    <row r="46" spans="1:7" ht="11.25">
      <c r="A46" s="3" t="s">
        <v>162</v>
      </c>
      <c r="B46" s="22">
        <v>18861</v>
      </c>
      <c r="C46" s="22">
        <v>19237</v>
      </c>
      <c r="D46" s="22">
        <v>21559</v>
      </c>
      <c r="E46" s="22">
        <v>20461</v>
      </c>
      <c r="F46" s="22">
        <v>17279</v>
      </c>
      <c r="G46" s="22">
        <v>16433</v>
      </c>
    </row>
    <row r="47" spans="1:7" ht="11.25">
      <c r="A47" s="4" t="s">
        <v>152</v>
      </c>
      <c r="B47" s="22">
        <v>-10473</v>
      </c>
      <c r="C47" s="22">
        <v>-9665</v>
      </c>
      <c r="D47" s="22">
        <v>-11764</v>
      </c>
      <c r="E47" s="22">
        <v>-10833</v>
      </c>
      <c r="F47" s="22">
        <v>-8270</v>
      </c>
      <c r="G47" s="22">
        <v>-5529</v>
      </c>
    </row>
    <row r="48" spans="1:7" ht="11.25">
      <c r="A48" s="4" t="s">
        <v>163</v>
      </c>
      <c r="B48" s="22">
        <v>8388</v>
      </c>
      <c r="C48" s="22">
        <v>9572</v>
      </c>
      <c r="D48" s="22">
        <v>9796</v>
      </c>
      <c r="E48" s="22">
        <v>9627</v>
      </c>
      <c r="F48" s="22">
        <v>9008</v>
      </c>
      <c r="G48" s="22">
        <v>10904</v>
      </c>
    </row>
    <row r="49" spans="1:7" ht="11.25">
      <c r="A49" s="3" t="s">
        <v>164</v>
      </c>
      <c r="B49" s="22">
        <v>6943</v>
      </c>
      <c r="C49" s="22">
        <v>12648</v>
      </c>
      <c r="D49" s="22">
        <v>14020</v>
      </c>
      <c r="E49" s="22">
        <v>12845</v>
      </c>
      <c r="F49" s="22">
        <v>12779</v>
      </c>
      <c r="G49" s="22">
        <v>13449</v>
      </c>
    </row>
    <row r="50" spans="1:7" ht="11.25">
      <c r="A50" s="3" t="s">
        <v>165</v>
      </c>
      <c r="B50" s="22">
        <v>878</v>
      </c>
      <c r="C50" s="22">
        <v>2146</v>
      </c>
      <c r="D50" s="22">
        <v>1697</v>
      </c>
      <c r="E50" s="22">
        <v>2662</v>
      </c>
      <c r="F50" s="22">
        <v>4478</v>
      </c>
      <c r="G50" s="22">
        <v>2076</v>
      </c>
    </row>
    <row r="51" spans="1:7" ht="11.25">
      <c r="A51" s="3" t="s">
        <v>166</v>
      </c>
      <c r="B51" s="22">
        <v>31687</v>
      </c>
      <c r="C51" s="22">
        <v>41506</v>
      </c>
      <c r="D51" s="22">
        <v>45511</v>
      </c>
      <c r="E51" s="22">
        <v>48854</v>
      </c>
      <c r="F51" s="22">
        <v>50887</v>
      </c>
      <c r="G51" s="22">
        <v>59290</v>
      </c>
    </row>
    <row r="52" spans="1:7" ht="11.25">
      <c r="A52" s="3" t="s">
        <v>167</v>
      </c>
      <c r="B52" s="22"/>
      <c r="C52" s="22"/>
      <c r="D52" s="22"/>
      <c r="E52" s="22"/>
      <c r="F52" s="22"/>
      <c r="G52" s="22">
        <v>30370</v>
      </c>
    </row>
    <row r="53" spans="1:7" ht="11.25">
      <c r="A53" s="3" t="s">
        <v>168</v>
      </c>
      <c r="B53" s="22">
        <v>2982</v>
      </c>
      <c r="C53" s="22">
        <v>4386</v>
      </c>
      <c r="D53" s="22">
        <v>5634</v>
      </c>
      <c r="E53" s="22">
        <v>6888</v>
      </c>
      <c r="F53" s="22">
        <v>8159</v>
      </c>
      <c r="G53" s="22">
        <v>11983</v>
      </c>
    </row>
    <row r="54" spans="1:7" ht="11.25">
      <c r="A54" s="3" t="s">
        <v>169</v>
      </c>
      <c r="B54" s="22">
        <v>2201</v>
      </c>
      <c r="C54" s="22">
        <v>2691</v>
      </c>
      <c r="D54" s="22">
        <v>3180</v>
      </c>
      <c r="E54" s="22">
        <v>3669</v>
      </c>
      <c r="F54" s="22">
        <v>4158</v>
      </c>
      <c r="G54" s="22"/>
    </row>
    <row r="55" spans="1:7" ht="11.25">
      <c r="A55" s="3" t="s">
        <v>170</v>
      </c>
      <c r="B55" s="22"/>
      <c r="C55" s="22"/>
      <c r="D55" s="22"/>
      <c r="E55" s="22">
        <v>9</v>
      </c>
      <c r="F55" s="22">
        <v>11</v>
      </c>
      <c r="G55" s="22">
        <v>16</v>
      </c>
    </row>
    <row r="56" spans="1:7" ht="11.25">
      <c r="A56" s="3" t="s">
        <v>171</v>
      </c>
      <c r="B56" s="22"/>
      <c r="C56" s="22"/>
      <c r="D56" s="22">
        <v>6</v>
      </c>
      <c r="E56" s="22">
        <v>1337</v>
      </c>
      <c r="F56" s="22">
        <v>1911</v>
      </c>
      <c r="G56" s="22">
        <v>1911</v>
      </c>
    </row>
    <row r="57" spans="1:7" ht="11.25">
      <c r="A57" s="3" t="s">
        <v>172</v>
      </c>
      <c r="B57" s="22">
        <v>1213</v>
      </c>
      <c r="C57" s="22">
        <v>1314</v>
      </c>
      <c r="D57" s="22">
        <v>1513</v>
      </c>
      <c r="E57" s="22">
        <v>1652</v>
      </c>
      <c r="F57" s="22">
        <v>1198</v>
      </c>
      <c r="G57" s="22">
        <v>2771</v>
      </c>
    </row>
    <row r="58" spans="1:7" ht="11.25">
      <c r="A58" s="3" t="s">
        <v>173</v>
      </c>
      <c r="B58" s="22">
        <v>147</v>
      </c>
      <c r="C58" s="22">
        <v>138</v>
      </c>
      <c r="D58" s="22">
        <v>143</v>
      </c>
      <c r="E58" s="22">
        <v>259</v>
      </c>
      <c r="F58" s="22">
        <v>280</v>
      </c>
      <c r="G58" s="22">
        <v>283</v>
      </c>
    </row>
    <row r="59" spans="1:7" ht="11.25">
      <c r="A59" s="3" t="s">
        <v>174</v>
      </c>
      <c r="B59" s="22">
        <v>6543</v>
      </c>
      <c r="C59" s="22">
        <v>8529</v>
      </c>
      <c r="D59" s="22">
        <v>10476</v>
      </c>
      <c r="E59" s="22">
        <v>13816</v>
      </c>
      <c r="F59" s="22">
        <v>15719</v>
      </c>
      <c r="G59" s="22">
        <v>47336</v>
      </c>
    </row>
    <row r="60" spans="1:7" ht="11.25">
      <c r="A60" s="3" t="s">
        <v>175</v>
      </c>
      <c r="B60" s="22">
        <v>3013</v>
      </c>
      <c r="C60" s="22">
        <v>2967</v>
      </c>
      <c r="D60" s="22">
        <v>13320</v>
      </c>
      <c r="E60" s="22">
        <v>3357</v>
      </c>
      <c r="F60" s="22">
        <v>3399</v>
      </c>
      <c r="G60" s="22">
        <v>4849</v>
      </c>
    </row>
    <row r="61" spans="1:7" ht="11.25">
      <c r="A61" s="3" t="s">
        <v>176</v>
      </c>
      <c r="B61" s="22">
        <v>71669</v>
      </c>
      <c r="C61" s="22">
        <v>53177</v>
      </c>
      <c r="D61" s="22">
        <v>50093</v>
      </c>
      <c r="E61" s="22">
        <v>51380</v>
      </c>
      <c r="F61" s="22">
        <v>58746</v>
      </c>
      <c r="G61" s="22">
        <v>70193</v>
      </c>
    </row>
    <row r="62" spans="1:7" ht="11.25">
      <c r="A62" s="3" t="s">
        <v>177</v>
      </c>
      <c r="B62" s="22">
        <v>2</v>
      </c>
      <c r="C62" s="22">
        <v>2</v>
      </c>
      <c r="D62" s="22">
        <v>2</v>
      </c>
      <c r="E62" s="22">
        <v>2</v>
      </c>
      <c r="F62" s="22">
        <v>2</v>
      </c>
      <c r="G62" s="22">
        <v>2252</v>
      </c>
    </row>
    <row r="63" spans="1:7" ht="11.25">
      <c r="A63" s="3" t="s">
        <v>178</v>
      </c>
      <c r="B63" s="22">
        <v>7121</v>
      </c>
      <c r="C63" s="22">
        <v>8344</v>
      </c>
      <c r="D63" s="22">
        <v>9009</v>
      </c>
      <c r="E63" s="22">
        <v>8071</v>
      </c>
      <c r="F63" s="22">
        <v>2250</v>
      </c>
      <c r="G63" s="22"/>
    </row>
    <row r="64" spans="1:7" ht="11.25">
      <c r="A64" s="3" t="s">
        <v>179</v>
      </c>
      <c r="B64" s="22">
        <v>169</v>
      </c>
      <c r="C64" s="22">
        <v>164</v>
      </c>
      <c r="D64" s="22">
        <v>166</v>
      </c>
      <c r="E64" s="22">
        <v>3</v>
      </c>
      <c r="F64" s="22">
        <v>3</v>
      </c>
      <c r="G64" s="22">
        <v>5</v>
      </c>
    </row>
    <row r="65" spans="1:7" ht="11.25">
      <c r="A65" s="3" t="s">
        <v>180</v>
      </c>
      <c r="B65" s="22"/>
      <c r="C65" s="22">
        <v>20</v>
      </c>
      <c r="D65" s="22">
        <v>998</v>
      </c>
      <c r="E65" s="22">
        <v>3140</v>
      </c>
      <c r="F65" s="22">
        <v>4603</v>
      </c>
      <c r="G65" s="22">
        <v>4942</v>
      </c>
    </row>
    <row r="66" spans="1:7" ht="11.25">
      <c r="A66" s="3" t="s">
        <v>181</v>
      </c>
      <c r="B66" s="22">
        <v>497</v>
      </c>
      <c r="C66" s="22">
        <v>488</v>
      </c>
      <c r="D66" s="22">
        <v>216</v>
      </c>
      <c r="E66" s="22">
        <v>460</v>
      </c>
      <c r="F66" s="22">
        <v>431</v>
      </c>
      <c r="G66" s="22">
        <v>137</v>
      </c>
    </row>
    <row r="67" spans="1:7" ht="11.25">
      <c r="A67" s="3" t="s">
        <v>182</v>
      </c>
      <c r="B67" s="22">
        <v>127</v>
      </c>
      <c r="C67" s="22">
        <v>181</v>
      </c>
      <c r="D67" s="22">
        <v>281</v>
      </c>
      <c r="E67" s="22">
        <v>351</v>
      </c>
      <c r="F67" s="22">
        <v>145</v>
      </c>
      <c r="G67" s="22">
        <v>1336</v>
      </c>
    </row>
    <row r="68" spans="1:7" ht="11.25">
      <c r="A68" s="3" t="s">
        <v>183</v>
      </c>
      <c r="B68" s="22">
        <v>2005</v>
      </c>
      <c r="C68" s="22">
        <v>6848</v>
      </c>
      <c r="D68" s="22">
        <v>20630</v>
      </c>
      <c r="E68" s="22">
        <v>30583</v>
      </c>
      <c r="F68" s="22">
        <v>35190</v>
      </c>
      <c r="G68" s="22">
        <v>40819</v>
      </c>
    </row>
    <row r="69" spans="1:7" ht="11.25">
      <c r="A69" s="3" t="s">
        <v>184</v>
      </c>
      <c r="B69" s="22"/>
      <c r="C69" s="22"/>
      <c r="D69" s="22"/>
      <c r="E69" s="22">
        <v>10000</v>
      </c>
      <c r="F69" s="22"/>
      <c r="G69" s="22"/>
    </row>
    <row r="70" spans="1:7" ht="11.25">
      <c r="A70" s="3" t="s">
        <v>185</v>
      </c>
      <c r="B70" s="22">
        <v>4000</v>
      </c>
      <c r="C70" s="22">
        <v>3657</v>
      </c>
      <c r="D70" s="22">
        <v>3708</v>
      </c>
      <c r="E70" s="22">
        <v>3600</v>
      </c>
      <c r="F70" s="22"/>
      <c r="G70" s="22"/>
    </row>
    <row r="71" spans="1:7" ht="11.25">
      <c r="A71" s="3" t="s">
        <v>148</v>
      </c>
      <c r="B71" s="22">
        <v>932</v>
      </c>
      <c r="C71" s="22">
        <v>1364</v>
      </c>
      <c r="D71" s="22">
        <v>1111</v>
      </c>
      <c r="E71" s="22">
        <v>74</v>
      </c>
      <c r="F71" s="22">
        <v>630</v>
      </c>
      <c r="G71" s="22">
        <v>697</v>
      </c>
    </row>
    <row r="72" spans="1:7" ht="11.25">
      <c r="A72" s="3" t="s">
        <v>149</v>
      </c>
      <c r="B72" s="22">
        <v>-1563</v>
      </c>
      <c r="C72" s="22">
        <v>-1804</v>
      </c>
      <c r="D72" s="22">
        <v>-1588</v>
      </c>
      <c r="E72" s="22">
        <v>-384</v>
      </c>
      <c r="F72" s="22">
        <v>-364</v>
      </c>
      <c r="G72" s="22">
        <v>-139</v>
      </c>
    </row>
    <row r="73" spans="1:7" ht="11.25">
      <c r="A73" s="3" t="s">
        <v>186</v>
      </c>
      <c r="B73" s="22">
        <v>87971</v>
      </c>
      <c r="C73" s="22">
        <v>75408</v>
      </c>
      <c r="D73" s="22">
        <v>97946</v>
      </c>
      <c r="E73" s="22">
        <v>110642</v>
      </c>
      <c r="F73" s="22">
        <v>105037</v>
      </c>
      <c r="G73" s="22">
        <v>125093</v>
      </c>
    </row>
    <row r="74" spans="1:7" ht="11.25">
      <c r="A74" s="2" t="s">
        <v>187</v>
      </c>
      <c r="B74" s="22">
        <v>126201</v>
      </c>
      <c r="C74" s="22">
        <v>125443</v>
      </c>
      <c r="D74" s="22">
        <v>153933</v>
      </c>
      <c r="E74" s="22">
        <v>173313</v>
      </c>
      <c r="F74" s="22">
        <v>171644</v>
      </c>
      <c r="G74" s="22">
        <v>231720</v>
      </c>
    </row>
    <row r="75" spans="1:7" ht="12" thickBot="1">
      <c r="A75" s="5" t="s">
        <v>189</v>
      </c>
      <c r="B75" s="23">
        <v>296780</v>
      </c>
      <c r="C75" s="23">
        <v>342504</v>
      </c>
      <c r="D75" s="23">
        <v>351381</v>
      </c>
      <c r="E75" s="23">
        <v>339329</v>
      </c>
      <c r="F75" s="23">
        <v>342438</v>
      </c>
      <c r="G75" s="23">
        <v>431958</v>
      </c>
    </row>
    <row r="76" spans="1:7" ht="12" thickTop="1">
      <c r="A76" s="2" t="s">
        <v>190</v>
      </c>
      <c r="B76" s="22">
        <v>153</v>
      </c>
      <c r="C76" s="22">
        <v>453</v>
      </c>
      <c r="D76" s="22">
        <v>603</v>
      </c>
      <c r="E76" s="22">
        <v>651</v>
      </c>
      <c r="F76" s="22">
        <v>1471</v>
      </c>
      <c r="G76" s="22">
        <v>14911</v>
      </c>
    </row>
    <row r="77" spans="1:7" ht="11.25">
      <c r="A77" s="2" t="s">
        <v>191</v>
      </c>
      <c r="B77" s="22">
        <v>20354</v>
      </c>
      <c r="C77" s="22">
        <v>26652</v>
      </c>
      <c r="D77" s="22">
        <v>28979</v>
      </c>
      <c r="E77" s="22">
        <v>25186</v>
      </c>
      <c r="F77" s="22">
        <v>21406</v>
      </c>
      <c r="G77" s="22">
        <v>31426</v>
      </c>
    </row>
    <row r="78" spans="1:7" ht="11.25">
      <c r="A78" s="2" t="s">
        <v>192</v>
      </c>
      <c r="B78" s="22"/>
      <c r="C78" s="22"/>
      <c r="D78" s="22"/>
      <c r="E78" s="22"/>
      <c r="F78" s="22"/>
      <c r="G78" s="22">
        <v>400</v>
      </c>
    </row>
    <row r="79" spans="1:7" ht="11.25">
      <c r="A79" s="2" t="s">
        <v>193</v>
      </c>
      <c r="B79" s="22"/>
      <c r="C79" s="22"/>
      <c r="D79" s="22"/>
      <c r="E79" s="22"/>
      <c r="F79" s="22">
        <v>46676</v>
      </c>
      <c r="G79" s="22">
        <v>58242</v>
      </c>
    </row>
    <row r="80" spans="1:7" ht="11.25">
      <c r="A80" s="2" t="s">
        <v>194</v>
      </c>
      <c r="B80" s="22"/>
      <c r="C80" s="22">
        <v>39998</v>
      </c>
      <c r="D80" s="22"/>
      <c r="E80" s="22"/>
      <c r="F80" s="22"/>
      <c r="G80" s="22"/>
    </row>
    <row r="81" spans="1:7" ht="11.25">
      <c r="A81" s="2" t="s">
        <v>195</v>
      </c>
      <c r="B81" s="22">
        <v>425</v>
      </c>
      <c r="C81" s="22">
        <v>4</v>
      </c>
      <c r="D81" s="22">
        <v>290</v>
      </c>
      <c r="E81" s="22">
        <v>3277</v>
      </c>
      <c r="F81" s="22">
        <v>4289</v>
      </c>
      <c r="G81" s="22">
        <v>8749</v>
      </c>
    </row>
    <row r="82" spans="1:7" ht="11.25">
      <c r="A82" s="2" t="s">
        <v>196</v>
      </c>
      <c r="B82" s="22"/>
      <c r="C82" s="22"/>
      <c r="D82" s="22"/>
      <c r="E82" s="22"/>
      <c r="F82" s="22">
        <v>41978</v>
      </c>
      <c r="G82" s="22">
        <v>6191</v>
      </c>
    </row>
    <row r="83" spans="1:7" ht="11.25">
      <c r="A83" s="2" t="s">
        <v>197</v>
      </c>
      <c r="B83" s="22">
        <v>9588</v>
      </c>
      <c r="C83" s="22">
        <v>7587</v>
      </c>
      <c r="D83" s="22">
        <v>8550</v>
      </c>
      <c r="E83" s="22">
        <v>7561</v>
      </c>
      <c r="F83" s="22">
        <v>15276</v>
      </c>
      <c r="G83" s="22">
        <v>14498</v>
      </c>
    </row>
    <row r="84" spans="1:7" ht="11.25">
      <c r="A84" s="2" t="s">
        <v>198</v>
      </c>
      <c r="B84" s="22"/>
      <c r="C84" s="22"/>
      <c r="D84" s="22"/>
      <c r="E84" s="22">
        <v>7080</v>
      </c>
      <c r="F84" s="22">
        <v>2579</v>
      </c>
      <c r="G84" s="22">
        <v>9130</v>
      </c>
    </row>
    <row r="85" spans="1:7" ht="11.25">
      <c r="A85" s="2" t="s">
        <v>199</v>
      </c>
      <c r="B85" s="22">
        <v>4182</v>
      </c>
      <c r="C85" s="22">
        <v>5752</v>
      </c>
      <c r="D85" s="22">
        <v>6530</v>
      </c>
      <c r="E85" s="22">
        <v>7281</v>
      </c>
      <c r="F85" s="22">
        <v>8260</v>
      </c>
      <c r="G85" s="22">
        <v>10893</v>
      </c>
    </row>
    <row r="86" spans="1:7" ht="11.25">
      <c r="A86" s="2" t="s">
        <v>200</v>
      </c>
      <c r="B86" s="22">
        <v>2796</v>
      </c>
      <c r="C86" s="22">
        <v>1105</v>
      </c>
      <c r="D86" s="22">
        <v>634</v>
      </c>
      <c r="E86" s="22">
        <v>2541</v>
      </c>
      <c r="F86" s="22">
        <v>3241</v>
      </c>
      <c r="G86" s="22">
        <v>25581</v>
      </c>
    </row>
    <row r="87" spans="1:7" ht="11.25">
      <c r="A87" s="2" t="s">
        <v>201</v>
      </c>
      <c r="B87" s="22">
        <v>218</v>
      </c>
      <c r="C87" s="22">
        <v>2238</v>
      </c>
      <c r="D87" s="22">
        <v>2359</v>
      </c>
      <c r="E87" s="22">
        <v>300</v>
      </c>
      <c r="F87" s="22">
        <v>420</v>
      </c>
      <c r="G87" s="22">
        <v>503</v>
      </c>
    </row>
    <row r="88" spans="1:7" ht="11.25">
      <c r="A88" s="2" t="s">
        <v>202</v>
      </c>
      <c r="B88" s="22">
        <v>898</v>
      </c>
      <c r="C88" s="22">
        <v>988</v>
      </c>
      <c r="D88" s="22">
        <v>2291</v>
      </c>
      <c r="E88" s="22">
        <v>2522</v>
      </c>
      <c r="F88" s="22">
        <v>10577</v>
      </c>
      <c r="G88" s="22">
        <v>11338</v>
      </c>
    </row>
    <row r="89" spans="1:7" ht="11.25">
      <c r="A89" s="2" t="s">
        <v>203</v>
      </c>
      <c r="B89" s="22">
        <v>4027</v>
      </c>
      <c r="C89" s="22">
        <v>4141</v>
      </c>
      <c r="D89" s="22">
        <v>4468</v>
      </c>
      <c r="E89" s="22">
        <v>3886</v>
      </c>
      <c r="F89" s="22">
        <v>3223</v>
      </c>
      <c r="G89" s="22">
        <v>5678</v>
      </c>
    </row>
    <row r="90" spans="1:7" ht="11.25">
      <c r="A90" s="2" t="s">
        <v>204</v>
      </c>
      <c r="B90" s="22">
        <v>158</v>
      </c>
      <c r="C90" s="22">
        <v>395</v>
      </c>
      <c r="D90" s="22">
        <v>497</v>
      </c>
      <c r="E90" s="22">
        <v>572</v>
      </c>
      <c r="F90" s="22">
        <v>469</v>
      </c>
      <c r="G90" s="22">
        <v>622</v>
      </c>
    </row>
    <row r="91" spans="1:7" ht="11.25">
      <c r="A91" s="2" t="s">
        <v>205</v>
      </c>
      <c r="B91" s="22">
        <v>2685</v>
      </c>
      <c r="C91" s="22">
        <v>3142</v>
      </c>
      <c r="D91" s="22">
        <v>3226</v>
      </c>
      <c r="E91" s="22">
        <v>2486</v>
      </c>
      <c r="F91" s="22">
        <v>3692</v>
      </c>
      <c r="G91" s="22">
        <v>4642</v>
      </c>
    </row>
    <row r="92" spans="1:7" ht="11.25">
      <c r="A92" s="2" t="s">
        <v>206</v>
      </c>
      <c r="B92" s="22"/>
      <c r="C92" s="22"/>
      <c r="D92" s="22"/>
      <c r="E92" s="22">
        <v>21</v>
      </c>
      <c r="F92" s="22">
        <v>5</v>
      </c>
      <c r="G92" s="22">
        <v>10</v>
      </c>
    </row>
    <row r="93" spans="1:7" ht="11.25">
      <c r="A93" s="2" t="s">
        <v>208</v>
      </c>
      <c r="B93" s="22">
        <v>1325</v>
      </c>
      <c r="C93" s="22">
        <v>1434</v>
      </c>
      <c r="D93" s="22">
        <v>540</v>
      </c>
      <c r="E93" s="22">
        <v>134</v>
      </c>
      <c r="F93" s="22">
        <v>30</v>
      </c>
      <c r="G93" s="22">
        <v>12</v>
      </c>
    </row>
    <row r="94" spans="1:7" ht="11.25">
      <c r="A94" s="2" t="s">
        <v>209</v>
      </c>
      <c r="B94" s="22">
        <v>46809</v>
      </c>
      <c r="C94" s="22">
        <v>93888</v>
      </c>
      <c r="D94" s="22">
        <v>58968</v>
      </c>
      <c r="E94" s="22">
        <v>63505</v>
      </c>
      <c r="F94" s="22">
        <v>163597</v>
      </c>
      <c r="G94" s="22">
        <v>202834</v>
      </c>
    </row>
    <row r="95" spans="1:7" ht="11.25">
      <c r="A95" s="2" t="s">
        <v>210</v>
      </c>
      <c r="B95" s="22">
        <v>59995</v>
      </c>
      <c r="C95" s="22">
        <v>59993</v>
      </c>
      <c r="D95" s="22">
        <v>99985</v>
      </c>
      <c r="E95" s="22">
        <v>99978</v>
      </c>
      <c r="F95" s="22">
        <v>99972</v>
      </c>
      <c r="G95" s="22">
        <v>99966</v>
      </c>
    </row>
    <row r="96" spans="1:7" ht="11.25">
      <c r="A96" s="2" t="s">
        <v>211</v>
      </c>
      <c r="B96" s="22"/>
      <c r="C96" s="22">
        <v>425</v>
      </c>
      <c r="D96" s="22">
        <v>428</v>
      </c>
      <c r="E96" s="22">
        <v>718</v>
      </c>
      <c r="F96" s="22">
        <v>8545</v>
      </c>
      <c r="G96" s="22">
        <v>12954</v>
      </c>
    </row>
    <row r="97" spans="1:7" ht="11.25">
      <c r="A97" s="2" t="s">
        <v>213</v>
      </c>
      <c r="B97" s="22"/>
      <c r="C97" s="22">
        <v>4455</v>
      </c>
      <c r="D97" s="22">
        <v>7185</v>
      </c>
      <c r="E97" s="22">
        <v>7118</v>
      </c>
      <c r="F97" s="22">
        <v>7353</v>
      </c>
      <c r="G97" s="22">
        <v>9274</v>
      </c>
    </row>
    <row r="98" spans="1:7" ht="11.25">
      <c r="A98" s="2" t="s">
        <v>214</v>
      </c>
      <c r="B98" s="22">
        <v>896</v>
      </c>
      <c r="C98" s="22">
        <v>1057</v>
      </c>
      <c r="D98" s="22">
        <v>962</v>
      </c>
      <c r="E98" s="22">
        <v>917</v>
      </c>
      <c r="F98" s="22">
        <v>998</v>
      </c>
      <c r="G98" s="22">
        <v>1017</v>
      </c>
    </row>
    <row r="99" spans="1:7" ht="11.25">
      <c r="A99" s="2" t="s">
        <v>207</v>
      </c>
      <c r="B99" s="22">
        <v>1250</v>
      </c>
      <c r="C99" s="22">
        <v>1049</v>
      </c>
      <c r="D99" s="22">
        <v>1117</v>
      </c>
      <c r="E99" s="22"/>
      <c r="F99" s="22"/>
      <c r="G99" s="22"/>
    </row>
    <row r="100" spans="1:7" ht="11.25">
      <c r="A100" s="2" t="s">
        <v>148</v>
      </c>
      <c r="B100" s="22">
        <v>724</v>
      </c>
      <c r="C100" s="22">
        <v>840</v>
      </c>
      <c r="D100" s="22">
        <v>744</v>
      </c>
      <c r="E100" s="22">
        <v>902</v>
      </c>
      <c r="F100" s="22">
        <v>740</v>
      </c>
      <c r="G100" s="22">
        <v>428</v>
      </c>
    </row>
    <row r="101" spans="1:7" ht="11.25">
      <c r="A101" s="2" t="s">
        <v>215</v>
      </c>
      <c r="B101" s="22">
        <v>62864</v>
      </c>
      <c r="C101" s="22">
        <v>67819</v>
      </c>
      <c r="D101" s="22">
        <v>110421</v>
      </c>
      <c r="E101" s="22">
        <v>109636</v>
      </c>
      <c r="F101" s="22">
        <v>117611</v>
      </c>
      <c r="G101" s="22">
        <v>123641</v>
      </c>
    </row>
    <row r="102" spans="1:7" ht="12" thickBot="1">
      <c r="A102" s="5" t="s">
        <v>216</v>
      </c>
      <c r="B102" s="23">
        <v>109673</v>
      </c>
      <c r="C102" s="23">
        <v>161707</v>
      </c>
      <c r="D102" s="23">
        <v>169389</v>
      </c>
      <c r="E102" s="23">
        <v>173141</v>
      </c>
      <c r="F102" s="23">
        <v>281209</v>
      </c>
      <c r="G102" s="23">
        <v>326475</v>
      </c>
    </row>
    <row r="103" spans="1:7" ht="12" thickTop="1">
      <c r="A103" s="2" t="s">
        <v>217</v>
      </c>
      <c r="B103" s="22">
        <v>6264</v>
      </c>
      <c r="C103" s="22">
        <v>6264</v>
      </c>
      <c r="D103" s="22">
        <v>6264</v>
      </c>
      <c r="E103" s="22">
        <v>6264</v>
      </c>
      <c r="F103" s="22">
        <v>6264</v>
      </c>
      <c r="G103" s="22">
        <v>6264</v>
      </c>
    </row>
    <row r="104" spans="1:7" ht="11.25">
      <c r="A104" s="3" t="s">
        <v>218</v>
      </c>
      <c r="B104" s="22">
        <v>15899</v>
      </c>
      <c r="C104" s="22">
        <v>15899</v>
      </c>
      <c r="D104" s="22">
        <v>15899</v>
      </c>
      <c r="E104" s="22">
        <v>15898</v>
      </c>
      <c r="F104" s="22">
        <v>15898</v>
      </c>
      <c r="G104" s="22">
        <v>15898</v>
      </c>
    </row>
    <row r="105" spans="1:7" ht="11.25">
      <c r="A105" s="3" t="s">
        <v>219</v>
      </c>
      <c r="B105" s="22">
        <v>15899</v>
      </c>
      <c r="C105" s="22">
        <v>15899</v>
      </c>
      <c r="D105" s="22">
        <v>15899</v>
      </c>
      <c r="E105" s="22">
        <v>15898</v>
      </c>
      <c r="F105" s="22">
        <v>15898</v>
      </c>
      <c r="G105" s="22">
        <v>15898</v>
      </c>
    </row>
    <row r="106" spans="1:7" ht="11.25">
      <c r="A106" s="3" t="s">
        <v>220</v>
      </c>
      <c r="B106" s="22">
        <v>1566</v>
      </c>
      <c r="C106" s="22">
        <v>1566</v>
      </c>
      <c r="D106" s="22">
        <v>1566</v>
      </c>
      <c r="E106" s="22">
        <v>1566</v>
      </c>
      <c r="F106" s="22">
        <v>1566</v>
      </c>
      <c r="G106" s="22">
        <v>1566</v>
      </c>
    </row>
    <row r="107" spans="1:7" ht="11.25">
      <c r="A107" s="4" t="s">
        <v>221</v>
      </c>
      <c r="B107" s="22">
        <v>31</v>
      </c>
      <c r="C107" s="22">
        <v>62</v>
      </c>
      <c r="D107" s="22">
        <v>108</v>
      </c>
      <c r="E107" s="22">
        <v>185</v>
      </c>
      <c r="F107" s="22">
        <v>226</v>
      </c>
      <c r="G107" s="22">
        <v>299</v>
      </c>
    </row>
    <row r="108" spans="1:7" ht="11.25">
      <c r="A108" s="4" t="s">
        <v>222</v>
      </c>
      <c r="B108" s="22">
        <v>183</v>
      </c>
      <c r="C108" s="22">
        <v>199</v>
      </c>
      <c r="D108" s="22">
        <v>207</v>
      </c>
      <c r="E108" s="22">
        <v>228</v>
      </c>
      <c r="F108" s="22">
        <v>253</v>
      </c>
      <c r="G108" s="22">
        <v>414</v>
      </c>
    </row>
    <row r="109" spans="1:7" ht="11.25">
      <c r="A109" s="4" t="s">
        <v>223</v>
      </c>
      <c r="B109" s="22">
        <v>171148</v>
      </c>
      <c r="C109" s="22">
        <v>165509</v>
      </c>
      <c r="D109" s="22">
        <v>166821</v>
      </c>
      <c r="E109" s="22">
        <v>151677</v>
      </c>
      <c r="F109" s="22">
        <v>44369</v>
      </c>
      <c r="G109" s="22">
        <v>89227</v>
      </c>
    </row>
    <row r="110" spans="1:7" ht="11.25">
      <c r="A110" s="3" t="s">
        <v>224</v>
      </c>
      <c r="B110" s="22">
        <v>172928</v>
      </c>
      <c r="C110" s="22">
        <v>167335</v>
      </c>
      <c r="D110" s="22">
        <v>168702</v>
      </c>
      <c r="E110" s="22">
        <v>153657</v>
      </c>
      <c r="F110" s="22">
        <v>46415</v>
      </c>
      <c r="G110" s="22">
        <v>91507</v>
      </c>
    </row>
    <row r="111" spans="1:7" ht="11.25">
      <c r="A111" s="2" t="s">
        <v>225</v>
      </c>
      <c r="B111" s="22">
        <v>-10712</v>
      </c>
      <c r="C111" s="22">
        <v>-10928</v>
      </c>
      <c r="D111" s="22">
        <v>-10964</v>
      </c>
      <c r="E111" s="22">
        <v>-11010</v>
      </c>
      <c r="F111" s="22">
        <v>-7984</v>
      </c>
      <c r="G111" s="22">
        <v>-7984</v>
      </c>
    </row>
    <row r="112" spans="1:7" ht="11.25">
      <c r="A112" s="2" t="s">
        <v>226</v>
      </c>
      <c r="B112" s="22">
        <v>184379</v>
      </c>
      <c r="C112" s="22">
        <v>178570</v>
      </c>
      <c r="D112" s="22">
        <v>179901</v>
      </c>
      <c r="E112" s="22">
        <v>164809</v>
      </c>
      <c r="F112" s="22">
        <v>60593</v>
      </c>
      <c r="G112" s="22">
        <v>105685</v>
      </c>
    </row>
    <row r="113" spans="1:7" ht="11.25">
      <c r="A113" s="2" t="s">
        <v>227</v>
      </c>
      <c r="B113" s="22">
        <v>567</v>
      </c>
      <c r="C113" s="22">
        <v>185</v>
      </c>
      <c r="D113" s="22">
        <v>360</v>
      </c>
      <c r="E113" s="22">
        <v>147</v>
      </c>
      <c r="F113" s="22">
        <v>-302</v>
      </c>
      <c r="G113" s="22">
        <v>-836</v>
      </c>
    </row>
    <row r="114" spans="1:7" ht="11.25">
      <c r="A114" s="2" t="s">
        <v>229</v>
      </c>
      <c r="B114" s="22">
        <v>567</v>
      </c>
      <c r="C114" s="22">
        <v>185</v>
      </c>
      <c r="D114" s="22">
        <v>360</v>
      </c>
      <c r="E114" s="22">
        <v>147</v>
      </c>
      <c r="F114" s="22">
        <v>-302</v>
      </c>
      <c r="G114" s="22">
        <v>-836</v>
      </c>
    </row>
    <row r="115" spans="1:7" ht="11.25">
      <c r="A115" s="6" t="s">
        <v>230</v>
      </c>
      <c r="B115" s="22">
        <v>2162</v>
      </c>
      <c r="C115" s="22">
        <v>2041</v>
      </c>
      <c r="D115" s="22">
        <v>1731</v>
      </c>
      <c r="E115" s="22">
        <v>1231</v>
      </c>
      <c r="F115" s="22">
        <v>938</v>
      </c>
      <c r="G115" s="22">
        <v>632</v>
      </c>
    </row>
    <row r="116" spans="1:7" ht="11.25">
      <c r="A116" s="6" t="s">
        <v>232</v>
      </c>
      <c r="B116" s="22">
        <v>187108</v>
      </c>
      <c r="C116" s="22">
        <v>180797</v>
      </c>
      <c r="D116" s="22">
        <v>181992</v>
      </c>
      <c r="E116" s="22">
        <v>166188</v>
      </c>
      <c r="F116" s="22">
        <v>61228</v>
      </c>
      <c r="G116" s="22">
        <v>105482</v>
      </c>
    </row>
    <row r="117" spans="1:7" ht="12" thickBot="1">
      <c r="A117" s="7" t="s">
        <v>233</v>
      </c>
      <c r="B117" s="22">
        <v>296780</v>
      </c>
      <c r="C117" s="22">
        <v>342504</v>
      </c>
      <c r="D117" s="22">
        <v>351381</v>
      </c>
      <c r="E117" s="22">
        <v>339329</v>
      </c>
      <c r="F117" s="22">
        <v>342438</v>
      </c>
      <c r="G117" s="22">
        <v>431958</v>
      </c>
    </row>
    <row r="118" spans="1:7" ht="12" thickTop="1">
      <c r="A118" s="8"/>
      <c r="B118" s="24"/>
      <c r="C118" s="24"/>
      <c r="D118" s="24"/>
      <c r="E118" s="24"/>
      <c r="F118" s="24"/>
      <c r="G118" s="24"/>
    </row>
    <row r="120" ht="11.25">
      <c r="A120" s="20" t="s">
        <v>238</v>
      </c>
    </row>
    <row r="121" ht="11.25">
      <c r="A121" s="20" t="s">
        <v>239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2013-06-07T18:39:10Z</dcterms:created>
  <dcterms:modified xsi:type="dcterms:W3CDTF">2013-06-07T18:40:08Z</dcterms:modified>
  <cp:category/>
  <cp:version/>
  <cp:contentType/>
  <cp:contentStatus/>
</cp:coreProperties>
</file>