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92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<sst xmlns="http://schemas.openxmlformats.org/spreadsheetml/2006/main" count="533" uniqueCount="200">
  <si>
    <t>（うち退職給付費用）</t>
  </si>
  <si>
    <t>（うち役員退職慰労引当金繰入額）</t>
  </si>
  <si>
    <t>支払手数料</t>
  </si>
  <si>
    <t>為替差益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</si>
  <si>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</si>
  <si>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</si>
  <si>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</si>
  <si>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</si>
  <si>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</si>
  <si>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</si>
  <si>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</si>
  <si>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</si>
  <si>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</si>
  <si>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</si>
  <si>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2011/12/22</t>
  </si>
  <si>
    <t>半期</t>
  </si>
  <si>
    <t>2011/09/30</t>
  </si>
  <si>
    <t>通期</t>
  </si>
  <si>
    <t>2011/03/31</t>
  </si>
  <si>
    <t>2011/06/23</t>
  </si>
  <si>
    <t>2010/03/31</t>
  </si>
  <si>
    <t>2009/06/26</t>
  </si>
  <si>
    <t>2009/03/31</t>
  </si>
  <si>
    <t>2008/03/31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</si>
  <si>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</si>
  <si>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</si>
  <si>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</si>
  <si>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</si>
  <si>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</si>
  <si>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</si>
  <si>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</si>
  <si>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前払費用</t>
  </si>
  <si>
    <t>未収入金</t>
  </si>
  <si>
    <t>1年内回収予定の関係会社長期貸付金</t>
  </si>
  <si>
    <t>その他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</si>
  <si>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</si>
  <si>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</si>
  <si>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</si>
  <si>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</si>
  <si>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</si>
  <si>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</si>
  <si>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</si>
  <si>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</si>
  <si>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</si>
  <si>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</si>
  <si>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</si>
  <si>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施設利用権</t>
  </si>
  <si>
    <t>水道施設利用権</t>
  </si>
  <si>
    <t>ソフトウエア</t>
  </si>
  <si>
    <t>ソフトウエア仮勘定</t>
  </si>
  <si>
    <t>無形固定資産</t>
  </si>
  <si>
    <t>投資有価証券</t>
  </si>
  <si>
    <t>関係会社株式</t>
  </si>
  <si>
    <t>関係会社長期貸付金</t>
  </si>
  <si>
    <t>敷金及び保証金</t>
  </si>
  <si>
    <t>従業員に対する長期貸付金</t>
  </si>
  <si>
    <t>長期前払費用</t>
  </si>
  <si>
    <t>投資損失引当金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</si>
  <si>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</si>
  <si>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</si>
  <si>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</si>
  <si>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</si>
  <si>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</si>
  <si>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</si>
  <si>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</si>
  <si>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</si>
  <si>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</si>
  <si>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</si>
  <si>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</si>
  <si>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</si>
  <si>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預り金</t>
  </si>
  <si>
    <t>賞与引当金</t>
  </si>
  <si>
    <t>設備関係支払手形</t>
  </si>
  <si>
    <t>前受収益</t>
  </si>
  <si>
    <t>流動負債</t>
  </si>
  <si>
    <t>長期借入金</t>
  </si>
  <si>
    <t>長期未払金</t>
  </si>
  <si>
    <t>再評価に係る繰延税金負債</t>
  </si>
  <si>
    <t>繰延税金負債</t>
  </si>
  <si>
    <t>退職給付引当金</t>
  </si>
  <si>
    <t>役員退職慰労引当金</t>
  </si>
  <si>
    <t>環境対策引当金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</si>
  <si>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</si>
  <si>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</si>
  <si>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</si>
  <si>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</si>
  <si>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</si>
  <si>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</si>
  <si>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</si>
  <si>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</si>
  <si>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</si>
  <si>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</si>
  <si>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</si>
  <si>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</si>
  <si>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</si>
  <si>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</si>
  <si>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</si>
  <si>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</si>
  <si>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</si>
  <si>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</si>
  <si>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</si>
  <si>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帝都ゴム株式会社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</si>
  <si>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</si>
  <si>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</si>
  <si>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</si>
  <si>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</si>
  <si>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</si>
  <si>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</si>
  <si>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</si>
  <si>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</si>
  <si>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</si>
  <si>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</si>
  <si>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</si>
  <si>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合計</t>
  </si>
  <si>
    <t>製品期末たな卸高</t>
  </si>
  <si>
    <t>製品売上原価</t>
  </si>
  <si>
    <t>売上総利益</t>
  </si>
  <si>
    <t>販売費・一般管理費</t>
  </si>
  <si>
    <t>営業利益</t>
  </si>
  <si>
    <t>受取利息</t>
  </si>
  <si>
    <t>受取配当金</t>
  </si>
  <si>
    <t>技術指導料</t>
  </si>
  <si>
    <t>スクラップ売却益</t>
  </si>
  <si>
    <t>固定資産賃貸料</t>
  </si>
  <si>
    <t>営業外収益</t>
  </si>
  <si>
    <t>支払利息</t>
  </si>
  <si>
    <t>売上債権売却損</t>
  </si>
  <si>
    <t>為替差損</t>
  </si>
  <si>
    <t>支払地代</t>
  </si>
  <si>
    <t>営業外費用</t>
  </si>
  <si>
    <t>経常利益</t>
  </si>
  <si>
    <t>固定資産除却損</t>
  </si>
  <si>
    <t>特別損失</t>
  </si>
  <si>
    <t>税引前四半期純利益</t>
  </si>
  <si>
    <t>法人税、住民税及び事業税</t>
  </si>
  <si>
    <t>法人税等合計</t>
  </si>
  <si>
    <t>四半期純利益</t>
  </si>
  <si>
    <t>個別・損益計算書</t>
  </si>
  <si>
    <t>2011/02/09</t>
  </si>
  <si>
    <t>四半期</t>
  </si>
  <si>
    <t>2010/12/31</t>
  </si>
  <si>
    <t>2010/11/12</t>
  </si>
  <si>
    <t>2010/09/30</t>
  </si>
  <si>
    <t>2010/08/06</t>
  </si>
  <si>
    <t>2010/06/30</t>
  </si>
  <si>
    <t>2010/02/12</t>
  </si>
  <si>
    <t>2009/12/31</t>
  </si>
  <si>
    <t>2009/11/13</t>
  </si>
  <si>
    <t>2009/09/30</t>
  </si>
  <si>
    <t>2009/08/07</t>
  </si>
  <si>
    <t>2009/06/30</t>
  </si>
  <si>
    <t>2009/02/12</t>
  </si>
  <si>
    <t>2008/12/31</t>
  </si>
  <si>
    <t>2008/11/13</t>
  </si>
  <si>
    <t>2008/09/30</t>
  </si>
  <si>
    <t>2008/08/08</t>
  </si>
  <si>
    <t>2008/06/30</t>
  </si>
  <si>
    <t>現金及び預金</t>
  </si>
  <si>
    <t>受取手形及び営業未収入金</t>
  </si>
  <si>
    <t>建物及び構築物（純額）</t>
  </si>
  <si>
    <t>機械装置及び運搬具（純額）</t>
  </si>
  <si>
    <t>支払手形及び買掛金</t>
  </si>
  <si>
    <t>資本金</t>
  </si>
  <si>
    <t>為替換算調整勘定</t>
  </si>
  <si>
    <t>連結・貸借対照表</t>
  </si>
  <si>
    <t>累積四半期</t>
  </si>
  <si>
    <t>減価償却費</t>
  </si>
  <si>
    <t>退職給付引当金の増減額（△は減少）</t>
  </si>
  <si>
    <t>役員退職慰労引当金の増減額（△は減少）</t>
  </si>
  <si>
    <t>賞与引当金の増減額（△は減少）</t>
  </si>
  <si>
    <t>受取利息及び受取配当金</t>
  </si>
  <si>
    <t>為替差損益（△は益）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</si>
  <si>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</si>
  <si>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</si>
  <si>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</si>
  <si>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</si>
  <si>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</si>
  <si>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</si>
  <si>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</si>
  <si>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</si>
  <si>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</si>
  <si>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無形固定資産の取得による支出</t>
  </si>
  <si>
    <t>投資有価証券の取得による支出</t>
  </si>
  <si>
    <t>貸付金の回収による収入</t>
  </si>
  <si>
    <t>投資活動によるキャッシュ・フロー</t>
  </si>
  <si>
    <t>短期借入金の増減額（△は減少）</t>
  </si>
  <si>
    <t>長期借入金の返済による支出</t>
  </si>
  <si>
    <t>リース債務の返済による支出</t>
  </si>
  <si>
    <t>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</si>
  <si>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</si>
  <si>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</si>
  <si>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</si>
  <si>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</si>
  <si>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</si>
  <si>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</si>
  <si>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特別利益</t>
  </si>
  <si>
    <t>荷造運搬費</t>
  </si>
  <si>
    <t>役員報酬</t>
  </si>
  <si>
    <t>給与手当</t>
  </si>
  <si>
    <t>（うち賞与引当金繰入額）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</si>
</sst>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O52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5" width="17.83203125" style="0" customWidth="1"/>
  </cols>
  <sheetData>
    <row r="1" ht="12" thickBot="1"/>
    <row r="2" spans="1:15" ht="12" thickTop="1">
      <c r="A2" s="10" t="s">
        <v>99</v>
      </c>
      <c r="B2" s="14">
        <v>5188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" thickBot="1">
      <c r="A3" s="11" t="s">
        <v>100</v>
      </c>
      <c r="B3" s="1" t="s">
        <v>101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thickTop="1">
      <c r="A4" s="10" t="s">
        <v>7</v>
      </c>
      <c r="B4" s="15" t="str">
        <f>HYPERLINK("http://www.kabupro.jp/mark/20111222/S0009ZDO.htm","半期報告書")</f>
        <v>半期報告書</v>
      </c>
      <c r="C4" s="15" t="str">
        <f>HYPERLINK("http://www.kabupro.jp/mark/20110623/S0008KPE.htm","有価証券報告書")</f>
        <v>有価証券報告書</v>
      </c>
      <c r="D4" s="15" t="str">
        <f>HYPERLINK("http://www.kabupro.jp/mark/20110209/S0007PCN.htm","四半期報告書")</f>
        <v>四半期報告書</v>
      </c>
      <c r="E4" s="15" t="str">
        <f>HYPERLINK("http://www.kabupro.jp/mark/20101112/S00076NQ.htm","四半期報告書")</f>
        <v>四半期報告書</v>
      </c>
      <c r="F4" s="15" t="str">
        <f>HYPERLINK("http://www.kabupro.jp/mark/20100806/S0006HD2.htm","四半期報告書")</f>
        <v>四半期報告書</v>
      </c>
      <c r="G4" s="15" t="str">
        <f>HYPERLINK("http://www.kabupro.jp/mark/20110623/S0008KPE.htm","有価証券報告書")</f>
        <v>有価証券報告書</v>
      </c>
      <c r="H4" s="15" t="str">
        <f>HYPERLINK("http://www.kabupro.jp/mark/20110209/S0007PCN.htm","四半期報告書")</f>
        <v>四半期報告書</v>
      </c>
      <c r="I4" s="15" t="str">
        <f>HYPERLINK("http://www.kabupro.jp/mark/20101112/S00076NQ.htm","四半期報告書")</f>
        <v>四半期報告書</v>
      </c>
      <c r="J4" s="15" t="str">
        <f>HYPERLINK("http://www.kabupro.jp/mark/20100806/S0006HD2.htm","四半期報告書")</f>
        <v>四半期報告書</v>
      </c>
      <c r="K4" s="15" t="str">
        <f>HYPERLINK("http://www.kabupro.jp/mark/20090626/S0003IXQ.htm","有価証券報告書")</f>
        <v>有価証券報告書</v>
      </c>
      <c r="L4" s="15" t="str">
        <f>HYPERLINK("http://www.kabupro.jp/mark/20100212/S00055HH.htm","四半期報告書")</f>
        <v>四半期報告書</v>
      </c>
      <c r="M4" s="15" t="str">
        <f>HYPERLINK("http://www.kabupro.jp/mark/20091113/S0004KKB.htm","四半期報告書")</f>
        <v>四半期報告書</v>
      </c>
      <c r="N4" s="15" t="str">
        <f>HYPERLINK("http://www.kabupro.jp/mark/20090807/S0003UVD.htm","四半期報告書")</f>
        <v>四半期報告書</v>
      </c>
      <c r="O4" s="15" t="str">
        <f>HYPERLINK("http://www.kabupro.jp/mark/20090626/S0003IXQ.htm","有価証券報告書")</f>
        <v>有価証券報告書</v>
      </c>
    </row>
    <row r="5" spans="1:15" ht="12" thickBot="1">
      <c r="A5" s="11" t="s">
        <v>8</v>
      </c>
      <c r="B5" s="1" t="s">
        <v>14</v>
      </c>
      <c r="C5" s="1" t="s">
        <v>19</v>
      </c>
      <c r="D5" s="1" t="s">
        <v>138</v>
      </c>
      <c r="E5" s="1" t="s">
        <v>141</v>
      </c>
      <c r="F5" s="1" t="s">
        <v>143</v>
      </c>
      <c r="G5" s="1" t="s">
        <v>19</v>
      </c>
      <c r="H5" s="1" t="s">
        <v>138</v>
      </c>
      <c r="I5" s="1" t="s">
        <v>141</v>
      </c>
      <c r="J5" s="1" t="s">
        <v>143</v>
      </c>
      <c r="K5" s="1" t="s">
        <v>21</v>
      </c>
      <c r="L5" s="1" t="s">
        <v>145</v>
      </c>
      <c r="M5" s="1" t="s">
        <v>147</v>
      </c>
      <c r="N5" s="1" t="s">
        <v>149</v>
      </c>
      <c r="O5" s="1" t="s">
        <v>21</v>
      </c>
    </row>
    <row r="6" spans="1:15" ht="12.75" thickBot="1" thickTop="1">
      <c r="A6" s="10" t="s">
        <v>9</v>
      </c>
      <c r="B6" s="18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" thickTop="1">
      <c r="A7" s="12" t="s">
        <v>10</v>
      </c>
      <c r="B7" s="14" t="s">
        <v>15</v>
      </c>
      <c r="C7" s="16" t="s">
        <v>17</v>
      </c>
      <c r="D7" s="14" t="s">
        <v>165</v>
      </c>
      <c r="E7" s="14" t="s">
        <v>165</v>
      </c>
      <c r="F7" s="14" t="s">
        <v>165</v>
      </c>
      <c r="G7" s="16" t="s">
        <v>17</v>
      </c>
      <c r="H7" s="14" t="s">
        <v>165</v>
      </c>
      <c r="I7" s="14" t="s">
        <v>165</v>
      </c>
      <c r="J7" s="14" t="s">
        <v>165</v>
      </c>
      <c r="K7" s="16" t="s">
        <v>17</v>
      </c>
      <c r="L7" s="14" t="s">
        <v>165</v>
      </c>
      <c r="M7" s="14" t="s">
        <v>165</v>
      </c>
      <c r="N7" s="14" t="s">
        <v>165</v>
      </c>
      <c r="O7" s="16" t="s">
        <v>17</v>
      </c>
    </row>
    <row r="8" spans="1:15" ht="11.25">
      <c r="A8" s="13" t="s">
        <v>11</v>
      </c>
      <c r="B8" s="1" t="s">
        <v>105</v>
      </c>
      <c r="C8" s="17" t="s">
        <v>106</v>
      </c>
      <c r="D8" s="1" t="s">
        <v>106</v>
      </c>
      <c r="E8" s="1" t="s">
        <v>106</v>
      </c>
      <c r="F8" s="1" t="s">
        <v>106</v>
      </c>
      <c r="G8" s="17" t="s">
        <v>107</v>
      </c>
      <c r="H8" s="1" t="s">
        <v>107</v>
      </c>
      <c r="I8" s="1" t="s">
        <v>107</v>
      </c>
      <c r="J8" s="1" t="s">
        <v>107</v>
      </c>
      <c r="K8" s="17" t="s">
        <v>108</v>
      </c>
      <c r="L8" s="1" t="s">
        <v>108</v>
      </c>
      <c r="M8" s="1" t="s">
        <v>108</v>
      </c>
      <c r="N8" s="1" t="s">
        <v>108</v>
      </c>
      <c r="O8" s="17" t="s">
        <v>109</v>
      </c>
    </row>
    <row r="9" spans="1:15" ht="11.25">
      <c r="A9" s="13" t="s">
        <v>12</v>
      </c>
      <c r="B9" s="1" t="s">
        <v>16</v>
      </c>
      <c r="C9" s="17" t="s">
        <v>18</v>
      </c>
      <c r="D9" s="1" t="s">
        <v>140</v>
      </c>
      <c r="E9" s="1" t="s">
        <v>142</v>
      </c>
      <c r="F9" s="1" t="s">
        <v>144</v>
      </c>
      <c r="G9" s="17" t="s">
        <v>20</v>
      </c>
      <c r="H9" s="1" t="s">
        <v>146</v>
      </c>
      <c r="I9" s="1" t="s">
        <v>148</v>
      </c>
      <c r="J9" s="1" t="s">
        <v>150</v>
      </c>
      <c r="K9" s="17" t="s">
        <v>22</v>
      </c>
      <c r="L9" s="1" t="s">
        <v>152</v>
      </c>
      <c r="M9" s="1" t="s">
        <v>154</v>
      </c>
      <c r="N9" s="1" t="s">
        <v>156</v>
      </c>
      <c r="O9" s="17" t="s">
        <v>23</v>
      </c>
    </row>
    <row r="10" spans="1:15" ht="12" thickBot="1">
      <c r="A10" s="13" t="s">
        <v>13</v>
      </c>
      <c r="B10" s="1" t="s">
        <v>25</v>
      </c>
      <c r="C10" s="17" t="s">
        <v>25</v>
      </c>
      <c r="D10" s="1" t="s">
        <v>25</v>
      </c>
      <c r="E10" s="1" t="s">
        <v>25</v>
      </c>
      <c r="F10" s="1" t="s">
        <v>25</v>
      </c>
      <c r="G10" s="17" t="s">
        <v>25</v>
      </c>
      <c r="H10" s="1" t="s">
        <v>25</v>
      </c>
      <c r="I10" s="1" t="s">
        <v>25</v>
      </c>
      <c r="J10" s="1" t="s">
        <v>25</v>
      </c>
      <c r="K10" s="17" t="s">
        <v>25</v>
      </c>
      <c r="L10" s="1" t="s">
        <v>25</v>
      </c>
      <c r="M10" s="1" t="s">
        <v>25</v>
      </c>
      <c r="N10" s="1" t="s">
        <v>25</v>
      </c>
      <c r="O10" s="17" t="s">
        <v>25</v>
      </c>
    </row>
    <row r="11" spans="1:15" ht="12" thickTop="1">
      <c r="A11" s="29" t="s">
        <v>110</v>
      </c>
      <c r="B11" s="21">
        <v>4092827</v>
      </c>
      <c r="C11" s="22">
        <v>8545028</v>
      </c>
      <c r="D11" s="21">
        <v>6583680</v>
      </c>
      <c r="E11" s="21">
        <v>4353141</v>
      </c>
      <c r="F11" s="21">
        <v>2078575</v>
      </c>
      <c r="G11" s="22">
        <v>7411198</v>
      </c>
      <c r="H11" s="21">
        <v>5281360</v>
      </c>
      <c r="I11" s="21">
        <v>3270390</v>
      </c>
      <c r="J11" s="21">
        <v>1451241</v>
      </c>
      <c r="K11" s="22">
        <v>8138021</v>
      </c>
      <c r="L11" s="21">
        <v>6776153</v>
      </c>
      <c r="M11" s="21">
        <v>4868263</v>
      </c>
      <c r="N11" s="21">
        <v>2336550</v>
      </c>
      <c r="O11" s="22">
        <v>9294563</v>
      </c>
    </row>
    <row r="12" spans="1:15" ht="11.25">
      <c r="A12" s="7" t="s">
        <v>194</v>
      </c>
      <c r="B12" s="23">
        <v>3455320</v>
      </c>
      <c r="C12" s="24">
        <v>7305186</v>
      </c>
      <c r="D12" s="23">
        <v>5613480</v>
      </c>
      <c r="E12" s="23">
        <v>3720404</v>
      </c>
      <c r="F12" s="23">
        <v>1785752</v>
      </c>
      <c r="G12" s="24">
        <v>6377520</v>
      </c>
      <c r="H12" s="23">
        <v>4583498</v>
      </c>
      <c r="I12" s="23">
        <v>2873559</v>
      </c>
      <c r="J12" s="23">
        <v>1293682</v>
      </c>
      <c r="K12" s="24">
        <v>7269908</v>
      </c>
      <c r="L12" s="23">
        <v>6008491</v>
      </c>
      <c r="M12" s="23">
        <v>4240377</v>
      </c>
      <c r="N12" s="23">
        <v>2020976</v>
      </c>
      <c r="O12" s="24">
        <v>7980834</v>
      </c>
    </row>
    <row r="13" spans="1:15" ht="11.25">
      <c r="A13" s="7" t="s">
        <v>116</v>
      </c>
      <c r="B13" s="23">
        <v>637507</v>
      </c>
      <c r="C13" s="24">
        <v>1239841</v>
      </c>
      <c r="D13" s="23">
        <v>970200</v>
      </c>
      <c r="E13" s="23">
        <v>632737</v>
      </c>
      <c r="F13" s="23">
        <v>292822</v>
      </c>
      <c r="G13" s="24">
        <v>1033677</v>
      </c>
      <c r="H13" s="23">
        <v>697862</v>
      </c>
      <c r="I13" s="23">
        <v>396830</v>
      </c>
      <c r="J13" s="23">
        <v>157559</v>
      </c>
      <c r="K13" s="24">
        <v>868113</v>
      </c>
      <c r="L13" s="23">
        <v>767661</v>
      </c>
      <c r="M13" s="23">
        <v>627886</v>
      </c>
      <c r="N13" s="23">
        <v>315573</v>
      </c>
      <c r="O13" s="24">
        <v>1313728</v>
      </c>
    </row>
    <row r="14" spans="1:15" ht="11.25">
      <c r="A14" s="7" t="s">
        <v>195</v>
      </c>
      <c r="B14" s="23"/>
      <c r="C14" s="24">
        <v>5143</v>
      </c>
      <c r="D14" s="23">
        <v>5143</v>
      </c>
      <c r="E14" s="23">
        <v>5143</v>
      </c>
      <c r="F14" s="23"/>
      <c r="G14" s="24">
        <v>5928</v>
      </c>
      <c r="H14" s="23"/>
      <c r="I14" s="23"/>
      <c r="J14" s="23"/>
      <c r="K14" s="24">
        <v>14946</v>
      </c>
      <c r="L14" s="23">
        <v>14946</v>
      </c>
      <c r="M14" s="23">
        <v>14946</v>
      </c>
      <c r="N14" s="23"/>
      <c r="O14" s="24"/>
    </row>
    <row r="15" spans="1:15" ht="11.25">
      <c r="A15" s="6" t="s">
        <v>196</v>
      </c>
      <c r="B15" s="23">
        <v>108661</v>
      </c>
      <c r="C15" s="24">
        <v>268746</v>
      </c>
      <c r="D15" s="23">
        <v>215319</v>
      </c>
      <c r="E15" s="23">
        <v>148371</v>
      </c>
      <c r="F15" s="23">
        <v>68993</v>
      </c>
      <c r="G15" s="24">
        <v>271713</v>
      </c>
      <c r="H15" s="23">
        <v>195191</v>
      </c>
      <c r="I15" s="23">
        <v>126883</v>
      </c>
      <c r="J15" s="23">
        <v>61613</v>
      </c>
      <c r="K15" s="24">
        <v>320635</v>
      </c>
      <c r="L15" s="23">
        <v>261628</v>
      </c>
      <c r="M15" s="23">
        <v>180901</v>
      </c>
      <c r="N15" s="23">
        <v>86970</v>
      </c>
      <c r="O15" s="24">
        <v>380719</v>
      </c>
    </row>
    <row r="16" spans="1:15" ht="11.25">
      <c r="A16" s="6" t="s">
        <v>197</v>
      </c>
      <c r="B16" s="23">
        <v>13888</v>
      </c>
      <c r="C16" s="24">
        <v>33157</v>
      </c>
      <c r="D16" s="23">
        <v>24732</v>
      </c>
      <c r="E16" s="23">
        <v>16161</v>
      </c>
      <c r="F16" s="23">
        <v>7558</v>
      </c>
      <c r="G16" s="24">
        <v>33868</v>
      </c>
      <c r="H16" s="23">
        <v>26791</v>
      </c>
      <c r="I16" s="23">
        <v>18965</v>
      </c>
      <c r="J16" s="23">
        <v>9966</v>
      </c>
      <c r="K16" s="24">
        <v>54312</v>
      </c>
      <c r="L16" s="23">
        <v>41015</v>
      </c>
      <c r="M16" s="23">
        <v>27413</v>
      </c>
      <c r="N16" s="23">
        <v>13802</v>
      </c>
      <c r="O16" s="24">
        <v>54280</v>
      </c>
    </row>
    <row r="17" spans="1:15" ht="11.25">
      <c r="A17" s="6" t="s">
        <v>198</v>
      </c>
      <c r="B17" s="23">
        <v>70004</v>
      </c>
      <c r="C17" s="24">
        <v>155735</v>
      </c>
      <c r="D17" s="23"/>
      <c r="E17" s="23"/>
      <c r="F17" s="23"/>
      <c r="G17" s="24">
        <v>148735</v>
      </c>
      <c r="H17" s="23"/>
      <c r="I17" s="23"/>
      <c r="J17" s="23"/>
      <c r="K17" s="24">
        <v>172607</v>
      </c>
      <c r="L17" s="23"/>
      <c r="M17" s="23"/>
      <c r="N17" s="23"/>
      <c r="O17" s="24">
        <v>213512</v>
      </c>
    </row>
    <row r="18" spans="1:15" ht="11.25">
      <c r="A18" s="6" t="s">
        <v>199</v>
      </c>
      <c r="B18" s="23">
        <v>14947</v>
      </c>
      <c r="C18" s="24">
        <v>29033</v>
      </c>
      <c r="D18" s="23">
        <v>23123</v>
      </c>
      <c r="E18" s="23">
        <v>14629</v>
      </c>
      <c r="F18" s="23">
        <v>7959</v>
      </c>
      <c r="G18" s="24">
        <v>15431</v>
      </c>
      <c r="H18" s="23">
        <v>9319</v>
      </c>
      <c r="I18" s="23">
        <v>7833</v>
      </c>
      <c r="J18" s="23">
        <v>6494</v>
      </c>
      <c r="K18" s="24">
        <v>13333</v>
      </c>
      <c r="L18" s="23">
        <v>6622</v>
      </c>
      <c r="M18" s="23">
        <v>13492</v>
      </c>
      <c r="N18" s="23">
        <v>7045</v>
      </c>
      <c r="O18" s="24">
        <v>16281</v>
      </c>
    </row>
    <row r="19" spans="1:15" ht="11.25">
      <c r="A19" s="6" t="s">
        <v>0</v>
      </c>
      <c r="B19" s="23">
        <v>12144</v>
      </c>
      <c r="C19" s="24">
        <v>26973</v>
      </c>
      <c r="D19" s="23">
        <v>19964</v>
      </c>
      <c r="E19" s="23">
        <v>13120</v>
      </c>
      <c r="F19" s="23">
        <v>7040</v>
      </c>
      <c r="G19" s="24">
        <v>20407</v>
      </c>
      <c r="H19" s="23">
        <v>16263</v>
      </c>
      <c r="I19" s="23">
        <v>6214</v>
      </c>
      <c r="J19" s="23">
        <v>5033</v>
      </c>
      <c r="K19" s="24">
        <v>41757</v>
      </c>
      <c r="L19" s="23">
        <v>32857</v>
      </c>
      <c r="M19" s="23">
        <v>21838</v>
      </c>
      <c r="N19" s="23">
        <v>5933</v>
      </c>
      <c r="O19" s="24">
        <v>14341</v>
      </c>
    </row>
    <row r="20" spans="1:15" ht="11.25">
      <c r="A20" s="6" t="s">
        <v>1</v>
      </c>
      <c r="B20" s="23">
        <v>1680</v>
      </c>
      <c r="C20" s="24">
        <v>4172</v>
      </c>
      <c r="D20" s="23">
        <v>3129</v>
      </c>
      <c r="E20" s="23">
        <v>2086</v>
      </c>
      <c r="F20" s="23">
        <v>1071</v>
      </c>
      <c r="G20" s="24">
        <v>5887</v>
      </c>
      <c r="H20" s="23">
        <v>4736</v>
      </c>
      <c r="I20" s="23">
        <v>3584</v>
      </c>
      <c r="J20" s="23">
        <v>1539</v>
      </c>
      <c r="K20" s="24">
        <v>7830</v>
      </c>
      <c r="L20" s="23">
        <v>5872</v>
      </c>
      <c r="M20" s="23">
        <v>3915</v>
      </c>
      <c r="N20" s="23">
        <v>1904</v>
      </c>
      <c r="O20" s="24">
        <v>12625</v>
      </c>
    </row>
    <row r="21" spans="1:15" ht="11.25">
      <c r="A21" s="6" t="s">
        <v>2</v>
      </c>
      <c r="B21" s="23">
        <v>33062</v>
      </c>
      <c r="C21" s="24">
        <v>76065</v>
      </c>
      <c r="D21" s="23"/>
      <c r="E21" s="23"/>
      <c r="F21" s="23"/>
      <c r="G21" s="24">
        <v>69975</v>
      </c>
      <c r="H21" s="23"/>
      <c r="I21" s="23"/>
      <c r="J21" s="23"/>
      <c r="K21" s="24">
        <v>43684</v>
      </c>
      <c r="L21" s="23"/>
      <c r="M21" s="23"/>
      <c r="N21" s="23"/>
      <c r="O21" s="24">
        <v>78984</v>
      </c>
    </row>
    <row r="22" spans="1:15" ht="11.25">
      <c r="A22" s="6" t="s">
        <v>34</v>
      </c>
      <c r="B22" s="23">
        <v>93216</v>
      </c>
      <c r="C22" s="24">
        <v>186525</v>
      </c>
      <c r="D22" s="23">
        <v>203378</v>
      </c>
      <c r="E22" s="23">
        <v>132046</v>
      </c>
      <c r="F22" s="23">
        <v>58683</v>
      </c>
      <c r="G22" s="24">
        <v>164576</v>
      </c>
      <c r="H22" s="23">
        <v>177904</v>
      </c>
      <c r="I22" s="23">
        <v>122187</v>
      </c>
      <c r="J22" s="23">
        <v>52272</v>
      </c>
      <c r="K22" s="24">
        <v>149684</v>
      </c>
      <c r="L22" s="23">
        <v>148059</v>
      </c>
      <c r="M22" s="23">
        <v>96351</v>
      </c>
      <c r="N22" s="23">
        <v>56369</v>
      </c>
      <c r="O22" s="24">
        <v>160849</v>
      </c>
    </row>
    <row r="23" spans="1:15" ht="11.25">
      <c r="A23" s="6" t="s">
        <v>117</v>
      </c>
      <c r="B23" s="23">
        <v>347605</v>
      </c>
      <c r="C23" s="24">
        <v>780410</v>
      </c>
      <c r="D23" s="23">
        <v>608631</v>
      </c>
      <c r="E23" s="23">
        <v>407256</v>
      </c>
      <c r="F23" s="23">
        <v>193746</v>
      </c>
      <c r="G23" s="24">
        <v>730595</v>
      </c>
      <c r="H23" s="23">
        <v>540240</v>
      </c>
      <c r="I23" s="23">
        <v>360106</v>
      </c>
      <c r="J23" s="23">
        <v>175768</v>
      </c>
      <c r="K23" s="24">
        <v>893730</v>
      </c>
      <c r="L23" s="23">
        <v>703832</v>
      </c>
      <c r="M23" s="23">
        <v>492497</v>
      </c>
      <c r="N23" s="23">
        <v>262430</v>
      </c>
      <c r="O23" s="24">
        <v>931594</v>
      </c>
    </row>
    <row r="24" spans="1:15" ht="12" thickBot="1">
      <c r="A24" s="28" t="s">
        <v>118</v>
      </c>
      <c r="B24" s="25">
        <v>289902</v>
      </c>
      <c r="C24" s="26">
        <v>459430</v>
      </c>
      <c r="D24" s="25">
        <v>361568</v>
      </c>
      <c r="E24" s="25">
        <v>225480</v>
      </c>
      <c r="F24" s="25">
        <v>99076</v>
      </c>
      <c r="G24" s="26">
        <v>303081</v>
      </c>
      <c r="H24" s="25">
        <v>157622</v>
      </c>
      <c r="I24" s="25">
        <v>36724</v>
      </c>
      <c r="J24" s="25">
        <v>-18208</v>
      </c>
      <c r="K24" s="26">
        <v>-25617</v>
      </c>
      <c r="L24" s="25">
        <v>63829</v>
      </c>
      <c r="M24" s="25">
        <v>135389</v>
      </c>
      <c r="N24" s="25">
        <v>53143</v>
      </c>
      <c r="O24" s="26">
        <v>382133</v>
      </c>
    </row>
    <row r="25" spans="1:15" ht="12" thickTop="1">
      <c r="A25" s="6" t="s">
        <v>119</v>
      </c>
      <c r="B25" s="23">
        <v>250</v>
      </c>
      <c r="C25" s="24"/>
      <c r="D25" s="23"/>
      <c r="E25" s="23"/>
      <c r="F25" s="23"/>
      <c r="G25" s="24"/>
      <c r="H25" s="23"/>
      <c r="I25" s="23"/>
      <c r="J25" s="23"/>
      <c r="K25" s="24"/>
      <c r="L25" s="23"/>
      <c r="M25" s="23"/>
      <c r="N25" s="23"/>
      <c r="O25" s="24"/>
    </row>
    <row r="26" spans="1:15" ht="11.25">
      <c r="A26" s="6" t="s">
        <v>120</v>
      </c>
      <c r="B26" s="23">
        <v>139</v>
      </c>
      <c r="C26" s="24">
        <v>146</v>
      </c>
      <c r="D26" s="23"/>
      <c r="E26" s="23"/>
      <c r="F26" s="23"/>
      <c r="G26" s="24">
        <v>38</v>
      </c>
      <c r="H26" s="23"/>
      <c r="I26" s="23"/>
      <c r="J26" s="23"/>
      <c r="K26" s="24">
        <v>121</v>
      </c>
      <c r="L26" s="23"/>
      <c r="M26" s="23"/>
      <c r="N26" s="23"/>
      <c r="O26" s="24">
        <v>75</v>
      </c>
    </row>
    <row r="27" spans="1:15" ht="11.25">
      <c r="A27" s="6" t="s">
        <v>121</v>
      </c>
      <c r="B27" s="23">
        <v>10852</v>
      </c>
      <c r="C27" s="24">
        <v>26515</v>
      </c>
      <c r="D27" s="23">
        <v>22287</v>
      </c>
      <c r="E27" s="23">
        <v>17005</v>
      </c>
      <c r="F27" s="23">
        <v>6170</v>
      </c>
      <c r="G27" s="24">
        <v>22823</v>
      </c>
      <c r="H27" s="23">
        <v>15403</v>
      </c>
      <c r="I27" s="23">
        <v>8951</v>
      </c>
      <c r="J27" s="23">
        <v>4134</v>
      </c>
      <c r="K27" s="24">
        <v>18161</v>
      </c>
      <c r="L27" s="23">
        <v>10926</v>
      </c>
      <c r="M27" s="23">
        <v>7974</v>
      </c>
      <c r="N27" s="23"/>
      <c r="O27" s="24">
        <v>12591</v>
      </c>
    </row>
    <row r="28" spans="1:15" ht="11.25">
      <c r="A28" s="6" t="s">
        <v>123</v>
      </c>
      <c r="B28" s="23">
        <v>4134</v>
      </c>
      <c r="C28" s="24"/>
      <c r="D28" s="23"/>
      <c r="E28" s="23"/>
      <c r="F28" s="23"/>
      <c r="G28" s="24"/>
      <c r="H28" s="23"/>
      <c r="I28" s="23"/>
      <c r="J28" s="23"/>
      <c r="K28" s="24"/>
      <c r="L28" s="23"/>
      <c r="M28" s="23"/>
      <c r="N28" s="23"/>
      <c r="O28" s="24"/>
    </row>
    <row r="29" spans="1:15" ht="11.25">
      <c r="A29" s="6" t="s">
        <v>122</v>
      </c>
      <c r="B29" s="23">
        <v>636</v>
      </c>
      <c r="C29" s="24">
        <v>2017</v>
      </c>
      <c r="D29" s="23"/>
      <c r="E29" s="23"/>
      <c r="F29" s="23"/>
      <c r="G29" s="24">
        <v>652</v>
      </c>
      <c r="H29" s="23"/>
      <c r="I29" s="23"/>
      <c r="J29" s="23"/>
      <c r="K29" s="24">
        <v>1793</v>
      </c>
      <c r="L29" s="23"/>
      <c r="M29" s="23"/>
      <c r="N29" s="23"/>
      <c r="O29" s="24">
        <v>3268</v>
      </c>
    </row>
    <row r="30" spans="1:15" ht="11.25">
      <c r="A30" s="6" t="s">
        <v>3</v>
      </c>
      <c r="B30" s="23">
        <v>3463</v>
      </c>
      <c r="C30" s="24"/>
      <c r="D30" s="23"/>
      <c r="E30" s="23"/>
      <c r="F30" s="23"/>
      <c r="G30" s="24"/>
      <c r="H30" s="23"/>
      <c r="I30" s="23"/>
      <c r="J30" s="23">
        <v>1946</v>
      </c>
      <c r="K30" s="24"/>
      <c r="L30" s="23"/>
      <c r="M30" s="23"/>
      <c r="N30" s="23"/>
      <c r="O30" s="24"/>
    </row>
    <row r="31" spans="1:15" ht="11.25">
      <c r="A31" s="6" t="s">
        <v>34</v>
      </c>
      <c r="B31" s="23">
        <v>9078</v>
      </c>
      <c r="C31" s="24">
        <v>17228</v>
      </c>
      <c r="D31" s="23">
        <v>11614</v>
      </c>
      <c r="E31" s="23">
        <v>7475</v>
      </c>
      <c r="F31" s="23">
        <v>2651</v>
      </c>
      <c r="G31" s="24">
        <v>7924</v>
      </c>
      <c r="H31" s="23">
        <v>6456</v>
      </c>
      <c r="I31" s="23">
        <v>4719</v>
      </c>
      <c r="J31" s="23">
        <v>1176</v>
      </c>
      <c r="K31" s="24">
        <v>4471</v>
      </c>
      <c r="L31" s="23">
        <v>4072</v>
      </c>
      <c r="M31" s="23">
        <v>1375</v>
      </c>
      <c r="N31" s="23">
        <v>945</v>
      </c>
      <c r="O31" s="24">
        <v>5445</v>
      </c>
    </row>
    <row r="32" spans="1:15" ht="11.25">
      <c r="A32" s="6" t="s">
        <v>124</v>
      </c>
      <c r="B32" s="23">
        <v>28555</v>
      </c>
      <c r="C32" s="24">
        <v>55812</v>
      </c>
      <c r="D32" s="23">
        <v>35924</v>
      </c>
      <c r="E32" s="23">
        <v>25868</v>
      </c>
      <c r="F32" s="23">
        <v>8945</v>
      </c>
      <c r="G32" s="24">
        <v>32561</v>
      </c>
      <c r="H32" s="23">
        <v>25097</v>
      </c>
      <c r="I32" s="23">
        <v>15405</v>
      </c>
      <c r="J32" s="23">
        <v>7331</v>
      </c>
      <c r="K32" s="24">
        <v>24711</v>
      </c>
      <c r="L32" s="23">
        <v>18590</v>
      </c>
      <c r="M32" s="23">
        <v>13174</v>
      </c>
      <c r="N32" s="23">
        <v>2863</v>
      </c>
      <c r="O32" s="24">
        <v>21380</v>
      </c>
    </row>
    <row r="33" spans="1:15" ht="11.25">
      <c r="A33" s="6" t="s">
        <v>125</v>
      </c>
      <c r="B33" s="23">
        <v>14433</v>
      </c>
      <c r="C33" s="24">
        <v>41822</v>
      </c>
      <c r="D33" s="23">
        <v>33925</v>
      </c>
      <c r="E33" s="23">
        <v>23891</v>
      </c>
      <c r="F33" s="23">
        <v>12567</v>
      </c>
      <c r="G33" s="24">
        <v>58415</v>
      </c>
      <c r="H33" s="23">
        <v>44623</v>
      </c>
      <c r="I33" s="23">
        <v>29902</v>
      </c>
      <c r="J33" s="23">
        <v>14210</v>
      </c>
      <c r="K33" s="24">
        <v>40476</v>
      </c>
      <c r="L33" s="23">
        <v>29403</v>
      </c>
      <c r="M33" s="23">
        <v>19430</v>
      </c>
      <c r="N33" s="23">
        <v>9490</v>
      </c>
      <c r="O33" s="24">
        <v>40420</v>
      </c>
    </row>
    <row r="34" spans="1:15" ht="11.25">
      <c r="A34" s="6" t="s">
        <v>126</v>
      </c>
      <c r="B34" s="23">
        <v>3074</v>
      </c>
      <c r="C34" s="24">
        <v>7622</v>
      </c>
      <c r="D34" s="23">
        <v>5829</v>
      </c>
      <c r="E34" s="23">
        <v>3864</v>
      </c>
      <c r="F34" s="23">
        <v>1917</v>
      </c>
      <c r="G34" s="24">
        <v>6397</v>
      </c>
      <c r="H34" s="23">
        <v>4590</v>
      </c>
      <c r="I34" s="23">
        <v>2733</v>
      </c>
      <c r="J34" s="23">
        <v>1238</v>
      </c>
      <c r="K34" s="24">
        <v>8974</v>
      </c>
      <c r="L34" s="23">
        <v>7611</v>
      </c>
      <c r="M34" s="23">
        <v>5154</v>
      </c>
      <c r="N34" s="23">
        <v>2560</v>
      </c>
      <c r="O34" s="24"/>
    </row>
    <row r="35" spans="1:15" ht="11.25">
      <c r="A35" s="6" t="s">
        <v>127</v>
      </c>
      <c r="B35" s="23"/>
      <c r="C35" s="24">
        <v>14038</v>
      </c>
      <c r="D35" s="23">
        <v>12527</v>
      </c>
      <c r="E35" s="23">
        <v>8020</v>
      </c>
      <c r="F35" s="23">
        <v>1631</v>
      </c>
      <c r="G35" s="24">
        <v>8487</v>
      </c>
      <c r="H35" s="23">
        <v>9828</v>
      </c>
      <c r="I35" s="23">
        <v>5273</v>
      </c>
      <c r="J35" s="23"/>
      <c r="K35" s="24">
        <v>19671</v>
      </c>
      <c r="L35" s="23">
        <v>9302</v>
      </c>
      <c r="M35" s="23">
        <v>736</v>
      </c>
      <c r="N35" s="23">
        <v>5795</v>
      </c>
      <c r="O35" s="24">
        <v>11211</v>
      </c>
    </row>
    <row r="36" spans="1:15" ht="11.25">
      <c r="A36" s="6" t="s">
        <v>128</v>
      </c>
      <c r="B36" s="23">
        <v>6051</v>
      </c>
      <c r="C36" s="24">
        <v>12102</v>
      </c>
      <c r="D36" s="23">
        <v>9076</v>
      </c>
      <c r="E36" s="23">
        <v>6051</v>
      </c>
      <c r="F36" s="23"/>
      <c r="G36" s="24">
        <v>11884</v>
      </c>
      <c r="H36" s="23">
        <v>8859</v>
      </c>
      <c r="I36" s="23">
        <v>5906</v>
      </c>
      <c r="J36" s="23"/>
      <c r="K36" s="24">
        <v>11812</v>
      </c>
      <c r="L36" s="23">
        <v>8859</v>
      </c>
      <c r="M36" s="23">
        <v>5906</v>
      </c>
      <c r="N36" s="23"/>
      <c r="O36" s="24">
        <v>11812</v>
      </c>
    </row>
    <row r="37" spans="1:15" ht="11.25">
      <c r="A37" s="6" t="s">
        <v>34</v>
      </c>
      <c r="B37" s="23">
        <v>733</v>
      </c>
      <c r="C37" s="24">
        <v>2298</v>
      </c>
      <c r="D37" s="23">
        <v>1613</v>
      </c>
      <c r="E37" s="23">
        <v>1266</v>
      </c>
      <c r="F37" s="23">
        <v>3766</v>
      </c>
      <c r="G37" s="24">
        <v>2214</v>
      </c>
      <c r="H37" s="23">
        <v>1627</v>
      </c>
      <c r="I37" s="23">
        <v>1286</v>
      </c>
      <c r="J37" s="23">
        <v>3773</v>
      </c>
      <c r="K37" s="24">
        <v>1839</v>
      </c>
      <c r="L37" s="23">
        <v>775</v>
      </c>
      <c r="M37" s="23">
        <v>490</v>
      </c>
      <c r="N37" s="23">
        <v>3016</v>
      </c>
      <c r="O37" s="24">
        <v>4949</v>
      </c>
    </row>
    <row r="38" spans="1:15" ht="11.25">
      <c r="A38" s="6" t="s">
        <v>129</v>
      </c>
      <c r="B38" s="23">
        <v>24293</v>
      </c>
      <c r="C38" s="24">
        <v>77884</v>
      </c>
      <c r="D38" s="23">
        <v>62972</v>
      </c>
      <c r="E38" s="23">
        <v>43095</v>
      </c>
      <c r="F38" s="23">
        <v>19882</v>
      </c>
      <c r="G38" s="24">
        <v>87399</v>
      </c>
      <c r="H38" s="23">
        <v>69529</v>
      </c>
      <c r="I38" s="23">
        <v>45102</v>
      </c>
      <c r="J38" s="23">
        <v>19223</v>
      </c>
      <c r="K38" s="24">
        <v>82774</v>
      </c>
      <c r="L38" s="23">
        <v>55951</v>
      </c>
      <c r="M38" s="23">
        <v>31718</v>
      </c>
      <c r="N38" s="23">
        <v>20864</v>
      </c>
      <c r="O38" s="24">
        <v>87193</v>
      </c>
    </row>
    <row r="39" spans="1:15" ht="12" thickBot="1">
      <c r="A39" s="28" t="s">
        <v>130</v>
      </c>
      <c r="B39" s="25">
        <v>294164</v>
      </c>
      <c r="C39" s="26">
        <v>437358</v>
      </c>
      <c r="D39" s="25">
        <v>334520</v>
      </c>
      <c r="E39" s="25">
        <v>208253</v>
      </c>
      <c r="F39" s="25">
        <v>88139</v>
      </c>
      <c r="G39" s="26">
        <v>248243</v>
      </c>
      <c r="H39" s="25">
        <v>113190</v>
      </c>
      <c r="I39" s="25">
        <v>7026</v>
      </c>
      <c r="J39" s="25">
        <v>-30100</v>
      </c>
      <c r="K39" s="26">
        <v>-83680</v>
      </c>
      <c r="L39" s="25">
        <v>26468</v>
      </c>
      <c r="M39" s="25">
        <v>116845</v>
      </c>
      <c r="N39" s="25">
        <v>35142</v>
      </c>
      <c r="O39" s="26">
        <v>316320</v>
      </c>
    </row>
    <row r="40" spans="1:15" ht="12" thickTop="1">
      <c r="A40" s="6" t="s">
        <v>131</v>
      </c>
      <c r="B40" s="23">
        <v>6614</v>
      </c>
      <c r="C40" s="24">
        <v>3025</v>
      </c>
      <c r="D40" s="23">
        <v>1019</v>
      </c>
      <c r="E40" s="23">
        <v>138</v>
      </c>
      <c r="F40" s="23">
        <v>138</v>
      </c>
      <c r="G40" s="24">
        <v>18454</v>
      </c>
      <c r="H40" s="23">
        <v>10359</v>
      </c>
      <c r="I40" s="23">
        <v>10359</v>
      </c>
      <c r="J40" s="23"/>
      <c r="K40" s="24">
        <v>7917</v>
      </c>
      <c r="L40" s="23">
        <v>1850</v>
      </c>
      <c r="M40" s="23">
        <v>1722</v>
      </c>
      <c r="N40" s="23">
        <v>293</v>
      </c>
      <c r="O40" s="24">
        <v>4248</v>
      </c>
    </row>
    <row r="41" spans="1:15" ht="11.25">
      <c r="A41" s="6" t="s">
        <v>34</v>
      </c>
      <c r="B41" s="23">
        <v>8543</v>
      </c>
      <c r="C41" s="24"/>
      <c r="D41" s="23"/>
      <c r="E41" s="23"/>
      <c r="F41" s="23"/>
      <c r="G41" s="24">
        <v>1817</v>
      </c>
      <c r="H41" s="23"/>
      <c r="I41" s="23"/>
      <c r="J41" s="23"/>
      <c r="K41" s="24"/>
      <c r="L41" s="23"/>
      <c r="M41" s="23"/>
      <c r="N41" s="23"/>
      <c r="O41" s="24">
        <v>16236</v>
      </c>
    </row>
    <row r="42" spans="1:15" ht="11.25">
      <c r="A42" s="6" t="s">
        <v>132</v>
      </c>
      <c r="B42" s="23">
        <v>15158</v>
      </c>
      <c r="C42" s="24">
        <v>18746</v>
      </c>
      <c r="D42" s="23">
        <v>13732</v>
      </c>
      <c r="E42" s="23">
        <v>12851</v>
      </c>
      <c r="F42" s="23">
        <v>12851</v>
      </c>
      <c r="G42" s="24">
        <v>24771</v>
      </c>
      <c r="H42" s="23">
        <v>10359</v>
      </c>
      <c r="I42" s="23">
        <v>10359</v>
      </c>
      <c r="J42" s="23"/>
      <c r="K42" s="24">
        <v>11157</v>
      </c>
      <c r="L42" s="23">
        <v>5091</v>
      </c>
      <c r="M42" s="23">
        <v>1722</v>
      </c>
      <c r="N42" s="23">
        <v>293</v>
      </c>
      <c r="O42" s="24">
        <v>475344</v>
      </c>
    </row>
    <row r="43" spans="1:15" ht="11.25">
      <c r="A43" s="7" t="s">
        <v>133</v>
      </c>
      <c r="B43" s="23">
        <v>279006</v>
      </c>
      <c r="C43" s="24">
        <v>423755</v>
      </c>
      <c r="D43" s="23">
        <v>325931</v>
      </c>
      <c r="E43" s="23">
        <v>200545</v>
      </c>
      <c r="F43" s="23">
        <v>75288</v>
      </c>
      <c r="G43" s="24">
        <v>229400</v>
      </c>
      <c r="H43" s="23">
        <v>102831</v>
      </c>
      <c r="I43" s="23">
        <v>-3332</v>
      </c>
      <c r="J43" s="23">
        <v>-30100</v>
      </c>
      <c r="K43" s="24">
        <v>-79891</v>
      </c>
      <c r="L43" s="23">
        <v>36323</v>
      </c>
      <c r="M43" s="23">
        <v>130070</v>
      </c>
      <c r="N43" s="23">
        <v>34848</v>
      </c>
      <c r="O43" s="24">
        <v>-159024</v>
      </c>
    </row>
    <row r="44" spans="1:15" ht="11.25">
      <c r="A44" s="7" t="s">
        <v>134</v>
      </c>
      <c r="B44" s="23">
        <v>3521</v>
      </c>
      <c r="C44" s="24">
        <v>4211</v>
      </c>
      <c r="D44" s="23"/>
      <c r="E44" s="23"/>
      <c r="F44" s="23"/>
      <c r="G44" s="24">
        <v>1809</v>
      </c>
      <c r="H44" s="23"/>
      <c r="I44" s="23"/>
      <c r="J44" s="23"/>
      <c r="K44" s="24">
        <v>2170</v>
      </c>
      <c r="L44" s="23"/>
      <c r="M44" s="23"/>
      <c r="N44" s="23"/>
      <c r="O44" s="24">
        <v>2230</v>
      </c>
    </row>
    <row r="45" spans="1:15" ht="11.25">
      <c r="A45" s="7" t="s">
        <v>135</v>
      </c>
      <c r="B45" s="23">
        <v>3521</v>
      </c>
      <c r="C45" s="24">
        <v>4211</v>
      </c>
      <c r="D45" s="23">
        <v>3850</v>
      </c>
      <c r="E45" s="23">
        <v>2819</v>
      </c>
      <c r="F45" s="23">
        <v>1257</v>
      </c>
      <c r="G45" s="24">
        <v>-73</v>
      </c>
      <c r="H45" s="23">
        <v>390</v>
      </c>
      <c r="I45" s="23">
        <v>-14</v>
      </c>
      <c r="J45" s="23">
        <v>400</v>
      </c>
      <c r="K45" s="24">
        <v>-391</v>
      </c>
      <c r="L45" s="23">
        <v>-1067</v>
      </c>
      <c r="M45" s="23">
        <v>-1749</v>
      </c>
      <c r="N45" s="23">
        <v>400</v>
      </c>
      <c r="O45" s="24">
        <v>24230</v>
      </c>
    </row>
    <row r="46" spans="1:15" ht="11.25">
      <c r="A46" s="7" t="s">
        <v>4</v>
      </c>
      <c r="B46" s="23">
        <v>275485</v>
      </c>
      <c r="C46" s="24">
        <v>419543</v>
      </c>
      <c r="D46" s="23">
        <v>322080</v>
      </c>
      <c r="E46" s="23">
        <v>197725</v>
      </c>
      <c r="F46" s="23">
        <v>74030</v>
      </c>
      <c r="G46" s="24"/>
      <c r="H46" s="23"/>
      <c r="I46" s="23"/>
      <c r="J46" s="23"/>
      <c r="K46" s="24"/>
      <c r="L46" s="23"/>
      <c r="M46" s="23"/>
      <c r="N46" s="23"/>
      <c r="O46" s="24"/>
    </row>
    <row r="47" spans="1:15" ht="11.25">
      <c r="A47" s="7" t="s">
        <v>5</v>
      </c>
      <c r="B47" s="23"/>
      <c r="C47" s="24"/>
      <c r="D47" s="23"/>
      <c r="E47" s="23"/>
      <c r="F47" s="23"/>
      <c r="G47" s="24"/>
      <c r="H47" s="23"/>
      <c r="I47" s="23"/>
      <c r="J47" s="23"/>
      <c r="K47" s="24"/>
      <c r="L47" s="23"/>
      <c r="M47" s="23"/>
      <c r="N47" s="23"/>
      <c r="O47" s="24"/>
    </row>
    <row r="48" spans="1:15" ht="12" thickBot="1">
      <c r="A48" s="7" t="s">
        <v>136</v>
      </c>
      <c r="B48" s="23">
        <v>275485</v>
      </c>
      <c r="C48" s="24">
        <v>419543</v>
      </c>
      <c r="D48" s="23">
        <v>322080</v>
      </c>
      <c r="E48" s="23">
        <v>197725</v>
      </c>
      <c r="F48" s="23">
        <v>74030</v>
      </c>
      <c r="G48" s="24">
        <v>229473</v>
      </c>
      <c r="H48" s="23">
        <v>102440</v>
      </c>
      <c r="I48" s="23">
        <v>-3317</v>
      </c>
      <c r="J48" s="23">
        <v>-30500</v>
      </c>
      <c r="K48" s="24">
        <v>-79499</v>
      </c>
      <c r="L48" s="23">
        <v>37391</v>
      </c>
      <c r="M48" s="23">
        <v>131820</v>
      </c>
      <c r="N48" s="23">
        <v>34448</v>
      </c>
      <c r="O48" s="24">
        <v>-183255</v>
      </c>
    </row>
    <row r="49" spans="1:15" ht="12" thickTop="1">
      <c r="A49" s="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1" ht="11.25">
      <c r="A51" s="20" t="s">
        <v>103</v>
      </c>
    </row>
    <row r="52" ht="11.25">
      <c r="A52" s="20" t="s">
        <v>104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4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5" width="17.83203125" style="0" customWidth="1"/>
  </cols>
  <sheetData>
    <row r="1" ht="12" thickBot="1"/>
    <row r="2" spans="1:15" ht="12" thickTop="1">
      <c r="A2" s="10" t="s">
        <v>99</v>
      </c>
      <c r="B2" s="14">
        <v>5188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" thickBot="1">
      <c r="A3" s="11" t="s">
        <v>100</v>
      </c>
      <c r="B3" s="1" t="s">
        <v>101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thickTop="1">
      <c r="A4" s="10" t="s">
        <v>7</v>
      </c>
      <c r="B4" s="15" t="str">
        <f>HYPERLINK("http://www.kabupro.jp/mark/20111222/S0009ZDO.htm","半期報告書")</f>
        <v>半期報告書</v>
      </c>
      <c r="C4" s="15" t="str">
        <f>HYPERLINK("http://www.kabupro.jp/mark/20110623/S0008KPE.htm","有価証券報告書")</f>
        <v>有価証券報告書</v>
      </c>
      <c r="D4" s="15" t="str">
        <f>HYPERLINK("http://www.kabupro.jp/mark/20110209/S0007PCN.htm","四半期報告書")</f>
        <v>四半期報告書</v>
      </c>
      <c r="E4" s="15" t="str">
        <f>HYPERLINK("http://www.kabupro.jp/mark/20101112/S00076NQ.htm","四半期報告書")</f>
        <v>四半期報告書</v>
      </c>
      <c r="F4" s="15" t="str">
        <f>HYPERLINK("http://www.kabupro.jp/mark/20100806/S0006HD2.htm","四半期報告書")</f>
        <v>四半期報告書</v>
      </c>
      <c r="G4" s="15" t="str">
        <f>HYPERLINK("http://www.kabupro.jp/mark/20110623/S0008KPE.htm","有価証券報告書")</f>
        <v>有価証券報告書</v>
      </c>
      <c r="H4" s="15" t="str">
        <f>HYPERLINK("http://www.kabupro.jp/mark/20110209/S0007PCN.htm","四半期報告書")</f>
        <v>四半期報告書</v>
      </c>
      <c r="I4" s="15" t="str">
        <f>HYPERLINK("http://www.kabupro.jp/mark/20101112/S00076NQ.htm","四半期報告書")</f>
        <v>四半期報告書</v>
      </c>
      <c r="J4" s="15" t="str">
        <f>HYPERLINK("http://www.kabupro.jp/mark/20100806/S0006HD2.htm","四半期報告書")</f>
        <v>四半期報告書</v>
      </c>
      <c r="K4" s="15" t="str">
        <f>HYPERLINK("http://www.kabupro.jp/mark/20090626/S0003IXQ.htm","有価証券報告書")</f>
        <v>有価証券報告書</v>
      </c>
      <c r="L4" s="15" t="str">
        <f>HYPERLINK("http://www.kabupro.jp/mark/20100212/S00055HH.htm","四半期報告書")</f>
        <v>四半期報告書</v>
      </c>
      <c r="M4" s="15" t="str">
        <f>HYPERLINK("http://www.kabupro.jp/mark/20091113/S0004KKB.htm","四半期報告書")</f>
        <v>四半期報告書</v>
      </c>
      <c r="N4" s="15" t="str">
        <f>HYPERLINK("http://www.kabupro.jp/mark/20090807/S0003UVD.htm","四半期報告書")</f>
        <v>四半期報告書</v>
      </c>
      <c r="O4" s="15" t="str">
        <f>HYPERLINK("http://www.kabupro.jp/mark/20090626/S0003IXQ.htm","有価証券報告書")</f>
        <v>有価証券報告書</v>
      </c>
    </row>
    <row r="5" spans="1:15" ht="12" thickBot="1">
      <c r="A5" s="11" t="s">
        <v>8</v>
      </c>
      <c r="B5" s="1" t="s">
        <v>14</v>
      </c>
      <c r="C5" s="1" t="s">
        <v>19</v>
      </c>
      <c r="D5" s="1" t="s">
        <v>138</v>
      </c>
      <c r="E5" s="1" t="s">
        <v>141</v>
      </c>
      <c r="F5" s="1" t="s">
        <v>143</v>
      </c>
      <c r="G5" s="1" t="s">
        <v>19</v>
      </c>
      <c r="H5" s="1" t="s">
        <v>138</v>
      </c>
      <c r="I5" s="1" t="s">
        <v>141</v>
      </c>
      <c r="J5" s="1" t="s">
        <v>143</v>
      </c>
      <c r="K5" s="1" t="s">
        <v>21</v>
      </c>
      <c r="L5" s="1" t="s">
        <v>145</v>
      </c>
      <c r="M5" s="1" t="s">
        <v>147</v>
      </c>
      <c r="N5" s="1" t="s">
        <v>149</v>
      </c>
      <c r="O5" s="1" t="s">
        <v>21</v>
      </c>
    </row>
    <row r="6" spans="1:15" ht="12.75" thickBot="1" thickTop="1">
      <c r="A6" s="10" t="s">
        <v>9</v>
      </c>
      <c r="B6" s="18" t="s">
        <v>193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" thickTop="1">
      <c r="A7" s="12" t="s">
        <v>10</v>
      </c>
      <c r="B7" s="14" t="s">
        <v>15</v>
      </c>
      <c r="C7" s="16" t="s">
        <v>17</v>
      </c>
      <c r="D7" s="14" t="s">
        <v>165</v>
      </c>
      <c r="E7" s="14" t="s">
        <v>165</v>
      </c>
      <c r="F7" s="14" t="s">
        <v>165</v>
      </c>
      <c r="G7" s="16" t="s">
        <v>17</v>
      </c>
      <c r="H7" s="14" t="s">
        <v>165</v>
      </c>
      <c r="I7" s="14" t="s">
        <v>165</v>
      </c>
      <c r="J7" s="14" t="s">
        <v>165</v>
      </c>
      <c r="K7" s="16" t="s">
        <v>17</v>
      </c>
      <c r="L7" s="14" t="s">
        <v>165</v>
      </c>
      <c r="M7" s="14" t="s">
        <v>165</v>
      </c>
      <c r="N7" s="14" t="s">
        <v>165</v>
      </c>
      <c r="O7" s="16" t="s">
        <v>17</v>
      </c>
    </row>
    <row r="8" spans="1:15" ht="11.25">
      <c r="A8" s="13" t="s">
        <v>11</v>
      </c>
      <c r="B8" s="1" t="s">
        <v>105</v>
      </c>
      <c r="C8" s="17" t="s">
        <v>106</v>
      </c>
      <c r="D8" s="1" t="s">
        <v>106</v>
      </c>
      <c r="E8" s="1" t="s">
        <v>106</v>
      </c>
      <c r="F8" s="1" t="s">
        <v>106</v>
      </c>
      <c r="G8" s="17" t="s">
        <v>107</v>
      </c>
      <c r="H8" s="1" t="s">
        <v>107</v>
      </c>
      <c r="I8" s="1" t="s">
        <v>107</v>
      </c>
      <c r="J8" s="1" t="s">
        <v>107</v>
      </c>
      <c r="K8" s="17" t="s">
        <v>108</v>
      </c>
      <c r="L8" s="1" t="s">
        <v>108</v>
      </c>
      <c r="M8" s="1" t="s">
        <v>108</v>
      </c>
      <c r="N8" s="1" t="s">
        <v>108</v>
      </c>
      <c r="O8" s="17" t="s">
        <v>109</v>
      </c>
    </row>
    <row r="9" spans="1:15" ht="11.25">
      <c r="A9" s="13" t="s">
        <v>12</v>
      </c>
      <c r="B9" s="1" t="s">
        <v>16</v>
      </c>
      <c r="C9" s="17" t="s">
        <v>18</v>
      </c>
      <c r="D9" s="1" t="s">
        <v>140</v>
      </c>
      <c r="E9" s="1" t="s">
        <v>142</v>
      </c>
      <c r="F9" s="1" t="s">
        <v>144</v>
      </c>
      <c r="G9" s="17" t="s">
        <v>20</v>
      </c>
      <c r="H9" s="1" t="s">
        <v>146</v>
      </c>
      <c r="I9" s="1" t="s">
        <v>148</v>
      </c>
      <c r="J9" s="1" t="s">
        <v>150</v>
      </c>
      <c r="K9" s="17" t="s">
        <v>22</v>
      </c>
      <c r="L9" s="1" t="s">
        <v>152</v>
      </c>
      <c r="M9" s="1" t="s">
        <v>154</v>
      </c>
      <c r="N9" s="1" t="s">
        <v>156</v>
      </c>
      <c r="O9" s="17" t="s">
        <v>23</v>
      </c>
    </row>
    <row r="10" spans="1:15" ht="12" thickBot="1">
      <c r="A10" s="13" t="s">
        <v>13</v>
      </c>
      <c r="B10" s="1" t="s">
        <v>25</v>
      </c>
      <c r="C10" s="17" t="s">
        <v>25</v>
      </c>
      <c r="D10" s="1" t="s">
        <v>25</v>
      </c>
      <c r="E10" s="1" t="s">
        <v>25</v>
      </c>
      <c r="F10" s="1" t="s">
        <v>25</v>
      </c>
      <c r="G10" s="17" t="s">
        <v>25</v>
      </c>
      <c r="H10" s="1" t="s">
        <v>25</v>
      </c>
      <c r="I10" s="1" t="s">
        <v>25</v>
      </c>
      <c r="J10" s="1" t="s">
        <v>25</v>
      </c>
      <c r="K10" s="17" t="s">
        <v>25</v>
      </c>
      <c r="L10" s="1" t="s">
        <v>25</v>
      </c>
      <c r="M10" s="1" t="s">
        <v>25</v>
      </c>
      <c r="N10" s="1" t="s">
        <v>25</v>
      </c>
      <c r="O10" s="17" t="s">
        <v>25</v>
      </c>
    </row>
    <row r="11" spans="1:15" ht="12" thickTop="1">
      <c r="A11" s="31" t="s">
        <v>133</v>
      </c>
      <c r="B11" s="21">
        <v>279006</v>
      </c>
      <c r="C11" s="22">
        <v>423755</v>
      </c>
      <c r="D11" s="21">
        <v>325931</v>
      </c>
      <c r="E11" s="21">
        <v>200545</v>
      </c>
      <c r="F11" s="21">
        <v>75288</v>
      </c>
      <c r="G11" s="22">
        <v>229400</v>
      </c>
      <c r="H11" s="21">
        <v>102831</v>
      </c>
      <c r="I11" s="21">
        <v>-3332</v>
      </c>
      <c r="J11" s="21">
        <v>-30100</v>
      </c>
      <c r="K11" s="22">
        <v>-79891</v>
      </c>
      <c r="L11" s="21">
        <v>36323</v>
      </c>
      <c r="M11" s="21">
        <v>130070</v>
      </c>
      <c r="N11" s="21">
        <v>34848</v>
      </c>
      <c r="O11" s="22">
        <v>-159024</v>
      </c>
    </row>
    <row r="12" spans="1:15" ht="11.25">
      <c r="A12" s="6" t="s">
        <v>166</v>
      </c>
      <c r="B12" s="23">
        <v>109114</v>
      </c>
      <c r="C12" s="24">
        <v>221286</v>
      </c>
      <c r="D12" s="23">
        <v>167165</v>
      </c>
      <c r="E12" s="23">
        <v>111965</v>
      </c>
      <c r="F12" s="23">
        <v>56438</v>
      </c>
      <c r="G12" s="24">
        <v>250867</v>
      </c>
      <c r="H12" s="23">
        <v>190568</v>
      </c>
      <c r="I12" s="23">
        <v>129646</v>
      </c>
      <c r="J12" s="23">
        <v>61790</v>
      </c>
      <c r="K12" s="24">
        <v>273960</v>
      </c>
      <c r="L12" s="23">
        <v>203228</v>
      </c>
      <c r="M12" s="23">
        <v>132593</v>
      </c>
      <c r="N12" s="23">
        <v>65136</v>
      </c>
      <c r="O12" s="24">
        <v>257256</v>
      </c>
    </row>
    <row r="13" spans="1:15" ht="11.25">
      <c r="A13" s="6" t="s">
        <v>167</v>
      </c>
      <c r="B13" s="23">
        <v>31656</v>
      </c>
      <c r="C13" s="24">
        <v>41953</v>
      </c>
      <c r="D13" s="23">
        <v>35859</v>
      </c>
      <c r="E13" s="23">
        <v>29446</v>
      </c>
      <c r="F13" s="23">
        <v>13879</v>
      </c>
      <c r="G13" s="24">
        <v>46593</v>
      </c>
      <c r="H13" s="23">
        <v>39479</v>
      </c>
      <c r="I13" s="23">
        <v>21539</v>
      </c>
      <c r="J13" s="23">
        <v>17223</v>
      </c>
      <c r="K13" s="24">
        <v>12334</v>
      </c>
      <c r="L13" s="23">
        <v>10198</v>
      </c>
      <c r="M13" s="23">
        <v>-1697</v>
      </c>
      <c r="N13" s="23">
        <v>3327</v>
      </c>
      <c r="O13" s="24">
        <v>-12680</v>
      </c>
    </row>
    <row r="14" spans="1:15" ht="11.25">
      <c r="A14" s="6" t="s">
        <v>168</v>
      </c>
      <c r="B14" s="23">
        <v>-13217</v>
      </c>
      <c r="C14" s="24">
        <v>-970</v>
      </c>
      <c r="D14" s="23">
        <v>-2013</v>
      </c>
      <c r="E14" s="23">
        <v>-3056</v>
      </c>
      <c r="F14" s="23">
        <v>1071</v>
      </c>
      <c r="G14" s="24">
        <v>-2674</v>
      </c>
      <c r="H14" s="23">
        <v>-5164</v>
      </c>
      <c r="I14" s="23">
        <v>-4977</v>
      </c>
      <c r="J14" s="23">
        <v>-4056</v>
      </c>
      <c r="K14" s="24">
        <v>7830</v>
      </c>
      <c r="L14" s="23">
        <v>5872</v>
      </c>
      <c r="M14" s="23">
        <v>3915</v>
      </c>
      <c r="N14" s="23">
        <v>1904</v>
      </c>
      <c r="O14" s="24">
        <v>-18149</v>
      </c>
    </row>
    <row r="15" spans="1:15" ht="11.25">
      <c r="A15" s="6" t="s">
        <v>169</v>
      </c>
      <c r="B15" s="23">
        <v>5688</v>
      </c>
      <c r="C15" s="24">
        <v>12378</v>
      </c>
      <c r="D15" s="23">
        <v>-16903</v>
      </c>
      <c r="E15" s="23">
        <v>8938</v>
      </c>
      <c r="F15" s="23">
        <v>37789</v>
      </c>
      <c r="G15" s="24">
        <v>16349</v>
      </c>
      <c r="H15" s="23">
        <v>-13061</v>
      </c>
      <c r="I15" s="23">
        <v>9887</v>
      </c>
      <c r="J15" s="23">
        <v>28854</v>
      </c>
      <c r="K15" s="24">
        <v>-33208</v>
      </c>
      <c r="L15" s="23">
        <v>-34493</v>
      </c>
      <c r="M15" s="23">
        <v>2693</v>
      </c>
      <c r="N15" s="23">
        <v>46662</v>
      </c>
      <c r="O15" s="24">
        <v>4894</v>
      </c>
    </row>
    <row r="16" spans="1:15" ht="11.25">
      <c r="A16" s="6" t="s">
        <v>170</v>
      </c>
      <c r="B16" s="23">
        <v>-390</v>
      </c>
      <c r="C16" s="24">
        <v>-215</v>
      </c>
      <c r="D16" s="23">
        <v>-355</v>
      </c>
      <c r="E16" s="23">
        <v>-167</v>
      </c>
      <c r="F16" s="23">
        <v>-57</v>
      </c>
      <c r="G16" s="24">
        <v>-135</v>
      </c>
      <c r="H16" s="23">
        <v>-104</v>
      </c>
      <c r="I16" s="23">
        <v>-342</v>
      </c>
      <c r="J16" s="23">
        <v>-21</v>
      </c>
      <c r="K16" s="24">
        <v>-432</v>
      </c>
      <c r="L16" s="23">
        <v>-300</v>
      </c>
      <c r="M16" s="23">
        <v>-206</v>
      </c>
      <c r="N16" s="23">
        <v>-34</v>
      </c>
      <c r="O16" s="24">
        <v>-468</v>
      </c>
    </row>
    <row r="17" spans="1:15" ht="11.25">
      <c r="A17" s="6" t="s">
        <v>125</v>
      </c>
      <c r="B17" s="23">
        <v>14433</v>
      </c>
      <c r="C17" s="24">
        <v>41822</v>
      </c>
      <c r="D17" s="23">
        <v>33925</v>
      </c>
      <c r="E17" s="23">
        <v>23891</v>
      </c>
      <c r="F17" s="23">
        <v>12567</v>
      </c>
      <c r="G17" s="24">
        <v>58415</v>
      </c>
      <c r="H17" s="23">
        <v>44623</v>
      </c>
      <c r="I17" s="23">
        <v>29902</v>
      </c>
      <c r="J17" s="23">
        <v>14210</v>
      </c>
      <c r="K17" s="24">
        <v>40476</v>
      </c>
      <c r="L17" s="23">
        <v>29403</v>
      </c>
      <c r="M17" s="23">
        <v>19430</v>
      </c>
      <c r="N17" s="23">
        <v>9490</v>
      </c>
      <c r="O17" s="24">
        <v>40420</v>
      </c>
    </row>
    <row r="18" spans="1:15" ht="11.25">
      <c r="A18" s="6" t="s">
        <v>171</v>
      </c>
      <c r="B18" s="23">
        <v>54</v>
      </c>
      <c r="C18" s="24">
        <v>6180</v>
      </c>
      <c r="D18" s="23">
        <v>6242</v>
      </c>
      <c r="E18" s="23">
        <v>4982</v>
      </c>
      <c r="F18" s="23">
        <v>2464</v>
      </c>
      <c r="G18" s="24">
        <v>6087</v>
      </c>
      <c r="H18" s="23">
        <v>3804</v>
      </c>
      <c r="I18" s="23">
        <v>5467</v>
      </c>
      <c r="J18" s="23">
        <v>1460</v>
      </c>
      <c r="K18" s="24">
        <v>-1754</v>
      </c>
      <c r="L18" s="23">
        <v>1486</v>
      </c>
      <c r="M18" s="23">
        <v>533</v>
      </c>
      <c r="N18" s="23">
        <v>-2174</v>
      </c>
      <c r="O18" s="24">
        <v>5259</v>
      </c>
    </row>
    <row r="19" spans="1:15" ht="11.25">
      <c r="A19" s="6" t="s">
        <v>131</v>
      </c>
      <c r="B19" s="23">
        <v>6614</v>
      </c>
      <c r="C19" s="24">
        <v>3025</v>
      </c>
      <c r="D19" s="23">
        <v>1019</v>
      </c>
      <c r="E19" s="23"/>
      <c r="F19" s="23"/>
      <c r="G19" s="24">
        <v>18454</v>
      </c>
      <c r="H19" s="23">
        <v>10359</v>
      </c>
      <c r="I19" s="23"/>
      <c r="J19" s="23"/>
      <c r="K19" s="24">
        <v>7917</v>
      </c>
      <c r="L19" s="23"/>
      <c r="M19" s="23"/>
      <c r="N19" s="23"/>
      <c r="O19" s="24">
        <v>4248</v>
      </c>
    </row>
    <row r="20" spans="1:15" ht="11.25">
      <c r="A20" s="6" t="s">
        <v>172</v>
      </c>
      <c r="B20" s="23">
        <v>-334148</v>
      </c>
      <c r="C20" s="24">
        <v>283272</v>
      </c>
      <c r="D20" s="23">
        <v>50441</v>
      </c>
      <c r="E20" s="23">
        <v>-88430</v>
      </c>
      <c r="F20" s="23">
        <v>-13923</v>
      </c>
      <c r="G20" s="24">
        <v>-283104</v>
      </c>
      <c r="H20" s="23">
        <v>-122551</v>
      </c>
      <c r="I20" s="23">
        <v>-164292</v>
      </c>
      <c r="J20" s="23">
        <v>-14686</v>
      </c>
      <c r="K20" s="24">
        <v>569183</v>
      </c>
      <c r="L20" s="23">
        <v>398218</v>
      </c>
      <c r="M20" s="23">
        <v>-54543</v>
      </c>
      <c r="N20" s="23">
        <v>15533</v>
      </c>
      <c r="O20" s="24">
        <v>-133165</v>
      </c>
    </row>
    <row r="21" spans="1:15" ht="11.25">
      <c r="A21" s="6" t="s">
        <v>173</v>
      </c>
      <c r="B21" s="23">
        <v>141966</v>
      </c>
      <c r="C21" s="24">
        <v>-89774</v>
      </c>
      <c r="D21" s="23">
        <v>-28700</v>
      </c>
      <c r="E21" s="23">
        <v>11450</v>
      </c>
      <c r="F21" s="23">
        <v>4911</v>
      </c>
      <c r="G21" s="24">
        <v>76530</v>
      </c>
      <c r="H21" s="23">
        <v>90418</v>
      </c>
      <c r="I21" s="23">
        <v>74855</v>
      </c>
      <c r="J21" s="23">
        <v>52561</v>
      </c>
      <c r="K21" s="24">
        <v>75419</v>
      </c>
      <c r="L21" s="23">
        <v>-33353</v>
      </c>
      <c r="M21" s="23">
        <v>-10158</v>
      </c>
      <c r="N21" s="23">
        <v>-15164</v>
      </c>
      <c r="O21" s="24">
        <v>-47652</v>
      </c>
    </row>
    <row r="22" spans="1:15" ht="11.25">
      <c r="A22" s="6" t="s">
        <v>174</v>
      </c>
      <c r="B22" s="23">
        <v>42468</v>
      </c>
      <c r="C22" s="24">
        <v>-28709</v>
      </c>
      <c r="D22" s="23">
        <v>-7896</v>
      </c>
      <c r="E22" s="23">
        <v>15042</v>
      </c>
      <c r="F22" s="23">
        <v>56686</v>
      </c>
      <c r="G22" s="24">
        <v>332642</v>
      </c>
      <c r="H22" s="23">
        <v>231121</v>
      </c>
      <c r="I22" s="23">
        <v>156789</v>
      </c>
      <c r="J22" s="23">
        <v>-17340</v>
      </c>
      <c r="K22" s="24">
        <v>-646487</v>
      </c>
      <c r="L22" s="23">
        <v>-396010</v>
      </c>
      <c r="M22" s="23">
        <v>-72802</v>
      </c>
      <c r="N22" s="23">
        <v>-102526</v>
      </c>
      <c r="O22" s="24">
        <v>183721</v>
      </c>
    </row>
    <row r="23" spans="1:15" ht="11.25">
      <c r="A23" s="6" t="s">
        <v>34</v>
      </c>
      <c r="B23" s="23">
        <v>-375</v>
      </c>
      <c r="C23" s="24">
        <v>-119520</v>
      </c>
      <c r="D23" s="23">
        <v>-44816</v>
      </c>
      <c r="E23" s="23">
        <v>-38621</v>
      </c>
      <c r="F23" s="23">
        <v>-66714</v>
      </c>
      <c r="G23" s="24">
        <v>154431</v>
      </c>
      <c r="H23" s="23">
        <v>63081</v>
      </c>
      <c r="I23" s="23">
        <v>89483</v>
      </c>
      <c r="J23" s="23">
        <v>19267</v>
      </c>
      <c r="K23" s="24">
        <v>-227591</v>
      </c>
      <c r="L23" s="23">
        <v>-119258</v>
      </c>
      <c r="M23" s="23">
        <v>-29122</v>
      </c>
      <c r="N23" s="23">
        <v>-7368</v>
      </c>
      <c r="O23" s="24">
        <v>122344</v>
      </c>
    </row>
    <row r="24" spans="1:15" ht="11.25">
      <c r="A24" s="6" t="s">
        <v>175</v>
      </c>
      <c r="B24" s="23">
        <v>282872</v>
      </c>
      <c r="C24" s="24">
        <v>796376</v>
      </c>
      <c r="D24" s="23">
        <v>529819</v>
      </c>
      <c r="E24" s="23">
        <v>287595</v>
      </c>
      <c r="F24" s="23">
        <v>193129</v>
      </c>
      <c r="G24" s="24">
        <v>871009</v>
      </c>
      <c r="H24" s="23">
        <v>632703</v>
      </c>
      <c r="I24" s="23">
        <v>337465</v>
      </c>
      <c r="J24" s="23">
        <v>122605</v>
      </c>
      <c r="K24" s="24">
        <v>-415349</v>
      </c>
      <c r="L24" s="23">
        <v>-261237</v>
      </c>
      <c r="M24" s="23">
        <v>-94438</v>
      </c>
      <c r="N24" s="23">
        <v>-579</v>
      </c>
      <c r="O24" s="24">
        <v>457975</v>
      </c>
    </row>
    <row r="25" spans="1:15" ht="11.25">
      <c r="A25" s="6" t="s">
        <v>176</v>
      </c>
      <c r="B25" s="23">
        <v>390</v>
      </c>
      <c r="C25" s="24">
        <v>215</v>
      </c>
      <c r="D25" s="23">
        <v>355</v>
      </c>
      <c r="E25" s="23">
        <v>167</v>
      </c>
      <c r="F25" s="23">
        <v>57</v>
      </c>
      <c r="G25" s="24">
        <v>135</v>
      </c>
      <c r="H25" s="23">
        <v>104</v>
      </c>
      <c r="I25" s="23">
        <v>342</v>
      </c>
      <c r="J25" s="23">
        <v>21</v>
      </c>
      <c r="K25" s="24">
        <v>432</v>
      </c>
      <c r="L25" s="23">
        <v>300</v>
      </c>
      <c r="M25" s="23">
        <v>206</v>
      </c>
      <c r="N25" s="23">
        <v>34</v>
      </c>
      <c r="O25" s="24">
        <v>468</v>
      </c>
    </row>
    <row r="26" spans="1:15" ht="11.25">
      <c r="A26" s="6" t="s">
        <v>177</v>
      </c>
      <c r="B26" s="23">
        <v>-14359</v>
      </c>
      <c r="C26" s="24">
        <v>-39535</v>
      </c>
      <c r="D26" s="23">
        <v>-30711</v>
      </c>
      <c r="E26" s="23">
        <v>-22848</v>
      </c>
      <c r="F26" s="23">
        <v>-10526</v>
      </c>
      <c r="G26" s="24">
        <v>-59457</v>
      </c>
      <c r="H26" s="23">
        <v>-43933</v>
      </c>
      <c r="I26" s="23">
        <v>-31152</v>
      </c>
      <c r="J26" s="23">
        <v>-13421</v>
      </c>
      <c r="K26" s="24">
        <v>-41226</v>
      </c>
      <c r="L26" s="23">
        <v>-28467</v>
      </c>
      <c r="M26" s="23">
        <v>-17504</v>
      </c>
      <c r="N26" s="23">
        <v>-8725</v>
      </c>
      <c r="O26" s="24">
        <v>-38703</v>
      </c>
    </row>
    <row r="27" spans="1:15" ht="11.25">
      <c r="A27" s="6" t="s">
        <v>178</v>
      </c>
      <c r="B27" s="23">
        <v>-4422</v>
      </c>
      <c r="C27" s="24">
        <v>-4293</v>
      </c>
      <c r="D27" s="23">
        <v>-5822</v>
      </c>
      <c r="E27" s="23">
        <v>-1661</v>
      </c>
      <c r="F27" s="23">
        <v>-4494</v>
      </c>
      <c r="G27" s="24">
        <v>-1354</v>
      </c>
      <c r="H27" s="23">
        <v>-2116</v>
      </c>
      <c r="I27" s="23">
        <v>-626</v>
      </c>
      <c r="J27" s="23">
        <v>-1197</v>
      </c>
      <c r="K27" s="24">
        <v>-23082</v>
      </c>
      <c r="L27" s="23">
        <v>-22756</v>
      </c>
      <c r="M27" s="23">
        <v>-16876</v>
      </c>
      <c r="N27" s="23">
        <v>-16354</v>
      </c>
      <c r="O27" s="24">
        <v>-1635</v>
      </c>
    </row>
    <row r="28" spans="1:15" ht="12" thickBot="1">
      <c r="A28" s="4" t="s">
        <v>179</v>
      </c>
      <c r="B28" s="25">
        <v>264480</v>
      </c>
      <c r="C28" s="26">
        <v>752762</v>
      </c>
      <c r="D28" s="25">
        <v>493641</v>
      </c>
      <c r="E28" s="25">
        <v>263252</v>
      </c>
      <c r="F28" s="25">
        <v>178165</v>
      </c>
      <c r="G28" s="26">
        <v>810951</v>
      </c>
      <c r="H28" s="25">
        <v>586758</v>
      </c>
      <c r="I28" s="25">
        <v>306028</v>
      </c>
      <c r="J28" s="25">
        <v>108007</v>
      </c>
      <c r="K28" s="26">
        <v>-464278</v>
      </c>
      <c r="L28" s="25">
        <v>-297213</v>
      </c>
      <c r="M28" s="25">
        <v>-113666</v>
      </c>
      <c r="N28" s="25">
        <v>-25624</v>
      </c>
      <c r="O28" s="26">
        <v>418105</v>
      </c>
    </row>
    <row r="29" spans="1:15" ht="12" thickTop="1">
      <c r="A29" s="6" t="s">
        <v>180</v>
      </c>
      <c r="B29" s="23">
        <v>-23140</v>
      </c>
      <c r="C29" s="24">
        <v>-84851</v>
      </c>
      <c r="D29" s="23">
        <v>-65832</v>
      </c>
      <c r="E29" s="23">
        <v>-43825</v>
      </c>
      <c r="F29" s="23">
        <v>-21615</v>
      </c>
      <c r="G29" s="24">
        <v>-54211</v>
      </c>
      <c r="H29" s="23">
        <v>-38000</v>
      </c>
      <c r="I29" s="23">
        <v>-28873</v>
      </c>
      <c r="J29" s="23">
        <v>-12660</v>
      </c>
      <c r="K29" s="24">
        <v>-215354</v>
      </c>
      <c r="L29" s="23">
        <v>-178020</v>
      </c>
      <c r="M29" s="23">
        <v>-91243</v>
      </c>
      <c r="N29" s="23">
        <v>-43443</v>
      </c>
      <c r="O29" s="24">
        <v>-126933</v>
      </c>
    </row>
    <row r="30" spans="1:15" ht="11.25">
      <c r="A30" s="6" t="s">
        <v>181</v>
      </c>
      <c r="B30" s="23">
        <v>-4750</v>
      </c>
      <c r="C30" s="24">
        <v>-5741</v>
      </c>
      <c r="D30" s="23">
        <v>-3187</v>
      </c>
      <c r="E30" s="23">
        <v>-2653</v>
      </c>
      <c r="F30" s="23">
        <v>-1128</v>
      </c>
      <c r="G30" s="24"/>
      <c r="H30" s="23"/>
      <c r="I30" s="23"/>
      <c r="J30" s="23"/>
      <c r="K30" s="24">
        <v>-4673</v>
      </c>
      <c r="L30" s="23"/>
      <c r="M30" s="23"/>
      <c r="N30" s="23"/>
      <c r="O30" s="24">
        <v>-34656</v>
      </c>
    </row>
    <row r="31" spans="1:15" ht="11.25">
      <c r="A31" s="6" t="s">
        <v>182</v>
      </c>
      <c r="B31" s="23">
        <v>-1510</v>
      </c>
      <c r="C31" s="24">
        <v>-2891</v>
      </c>
      <c r="D31" s="23">
        <v>-2204</v>
      </c>
      <c r="E31" s="23">
        <v>-1401</v>
      </c>
      <c r="F31" s="23">
        <v>-691</v>
      </c>
      <c r="G31" s="24">
        <v>-2790</v>
      </c>
      <c r="H31" s="23">
        <v>-2103</v>
      </c>
      <c r="I31" s="23">
        <v>-1398</v>
      </c>
      <c r="J31" s="23">
        <v>-689</v>
      </c>
      <c r="K31" s="24">
        <v>-2867</v>
      </c>
      <c r="L31" s="23">
        <v>-2179</v>
      </c>
      <c r="M31" s="23">
        <v>-1431</v>
      </c>
      <c r="N31" s="23">
        <v>-690</v>
      </c>
      <c r="O31" s="24">
        <v>-2828</v>
      </c>
    </row>
    <row r="32" spans="1:15" ht="11.25">
      <c r="A32" s="6" t="s">
        <v>183</v>
      </c>
      <c r="B32" s="23">
        <v>454</v>
      </c>
      <c r="C32" s="24">
        <v>1236</v>
      </c>
      <c r="D32" s="23"/>
      <c r="E32" s="23"/>
      <c r="F32" s="23"/>
      <c r="G32" s="24">
        <v>1844</v>
      </c>
      <c r="H32" s="23"/>
      <c r="I32" s="23"/>
      <c r="J32" s="23"/>
      <c r="K32" s="24">
        <v>2310</v>
      </c>
      <c r="L32" s="23"/>
      <c r="M32" s="23"/>
      <c r="N32" s="23"/>
      <c r="O32" s="24"/>
    </row>
    <row r="33" spans="1:15" ht="11.25">
      <c r="A33" s="6" t="s">
        <v>34</v>
      </c>
      <c r="B33" s="23">
        <v>1879</v>
      </c>
      <c r="C33" s="24">
        <v>-1596</v>
      </c>
      <c r="D33" s="23">
        <v>104</v>
      </c>
      <c r="E33" s="23">
        <v>-22</v>
      </c>
      <c r="F33" s="23">
        <v>-88</v>
      </c>
      <c r="G33" s="24">
        <v>810</v>
      </c>
      <c r="H33" s="23">
        <v>810</v>
      </c>
      <c r="I33" s="23">
        <v>948</v>
      </c>
      <c r="J33" s="23">
        <v>277</v>
      </c>
      <c r="K33" s="24">
        <v>80</v>
      </c>
      <c r="L33" s="23">
        <v>52</v>
      </c>
      <c r="M33" s="23">
        <v>102</v>
      </c>
      <c r="N33" s="23">
        <v>-125</v>
      </c>
      <c r="O33" s="24">
        <v>-854</v>
      </c>
    </row>
    <row r="34" spans="1:15" ht="12" thickBot="1">
      <c r="A34" s="4" t="s">
        <v>184</v>
      </c>
      <c r="B34" s="25">
        <v>-27066</v>
      </c>
      <c r="C34" s="26">
        <v>-85088</v>
      </c>
      <c r="D34" s="25">
        <v>-61368</v>
      </c>
      <c r="E34" s="25">
        <v>-38420</v>
      </c>
      <c r="F34" s="25">
        <v>-19560</v>
      </c>
      <c r="G34" s="26">
        <v>-54347</v>
      </c>
      <c r="H34" s="25">
        <v>-37845</v>
      </c>
      <c r="I34" s="25">
        <v>-28401</v>
      </c>
      <c r="J34" s="25">
        <v>-12676</v>
      </c>
      <c r="K34" s="26">
        <v>-220504</v>
      </c>
      <c r="L34" s="25">
        <v>-178301</v>
      </c>
      <c r="M34" s="25">
        <v>-91399</v>
      </c>
      <c r="N34" s="25">
        <v>-43760</v>
      </c>
      <c r="O34" s="26">
        <v>-154497</v>
      </c>
    </row>
    <row r="35" spans="1:15" ht="12" thickTop="1">
      <c r="A35" s="6" t="s">
        <v>185</v>
      </c>
      <c r="B35" s="23">
        <v>-78111</v>
      </c>
      <c r="C35" s="24"/>
      <c r="D35" s="23"/>
      <c r="E35" s="23"/>
      <c r="F35" s="23"/>
      <c r="G35" s="24"/>
      <c r="H35" s="23"/>
      <c r="I35" s="23"/>
      <c r="J35" s="23"/>
      <c r="K35" s="24"/>
      <c r="L35" s="23"/>
      <c r="M35" s="23"/>
      <c r="N35" s="23"/>
      <c r="O35" s="24"/>
    </row>
    <row r="36" spans="1:15" ht="11.25">
      <c r="A36" s="6" t="s">
        <v>186</v>
      </c>
      <c r="B36" s="23">
        <v>-151528</v>
      </c>
      <c r="C36" s="24">
        <v>-963574</v>
      </c>
      <c r="D36" s="23">
        <v>-881390</v>
      </c>
      <c r="E36" s="23">
        <v>-665166</v>
      </c>
      <c r="F36" s="23">
        <v>-276800</v>
      </c>
      <c r="G36" s="24">
        <v>-362200</v>
      </c>
      <c r="H36" s="23">
        <v>-265400</v>
      </c>
      <c r="I36" s="23">
        <v>-168600</v>
      </c>
      <c r="J36" s="23">
        <v>-71800</v>
      </c>
      <c r="K36" s="24">
        <v>-240180</v>
      </c>
      <c r="L36" s="23">
        <v>-235180</v>
      </c>
      <c r="M36" s="23">
        <v>-230180</v>
      </c>
      <c r="N36" s="23">
        <v>-14990</v>
      </c>
      <c r="O36" s="24">
        <v>-111000</v>
      </c>
    </row>
    <row r="37" spans="1:15" ht="11.25">
      <c r="A37" s="6" t="s">
        <v>187</v>
      </c>
      <c r="B37" s="23">
        <v>-4010</v>
      </c>
      <c r="C37" s="24">
        <v>-4891</v>
      </c>
      <c r="D37" s="23">
        <v>-4065</v>
      </c>
      <c r="E37" s="23">
        <v>-2624</v>
      </c>
      <c r="F37" s="23">
        <v>-1184</v>
      </c>
      <c r="G37" s="24">
        <v>-4561</v>
      </c>
      <c r="H37" s="23">
        <v>-3553</v>
      </c>
      <c r="I37" s="23">
        <v>-2368</v>
      </c>
      <c r="J37" s="23">
        <v>-1184</v>
      </c>
      <c r="K37" s="24">
        <v>-1140</v>
      </c>
      <c r="L37" s="23">
        <v>-526</v>
      </c>
      <c r="M37" s="23"/>
      <c r="N37" s="23"/>
      <c r="O37" s="24"/>
    </row>
    <row r="38" spans="1:15" ht="11.25">
      <c r="A38" s="6" t="s">
        <v>188</v>
      </c>
      <c r="B38" s="23">
        <v>-256</v>
      </c>
      <c r="C38" s="24"/>
      <c r="D38" s="23"/>
      <c r="E38" s="23"/>
      <c r="F38" s="23"/>
      <c r="G38" s="24"/>
      <c r="H38" s="23"/>
      <c r="I38" s="23"/>
      <c r="J38" s="23"/>
      <c r="K38" s="24">
        <v>-111</v>
      </c>
      <c r="L38" s="23">
        <v>-111</v>
      </c>
      <c r="M38" s="23"/>
      <c r="N38" s="23"/>
      <c r="O38" s="24"/>
    </row>
    <row r="39" spans="1:15" ht="12" thickBot="1">
      <c r="A39" s="4" t="s">
        <v>189</v>
      </c>
      <c r="B39" s="25">
        <v>-233906</v>
      </c>
      <c r="C39" s="26">
        <v>-639957</v>
      </c>
      <c r="D39" s="25">
        <v>-391391</v>
      </c>
      <c r="E39" s="25">
        <v>-251954</v>
      </c>
      <c r="F39" s="25">
        <v>-161113</v>
      </c>
      <c r="G39" s="26">
        <v>-698184</v>
      </c>
      <c r="H39" s="25">
        <v>-495195</v>
      </c>
      <c r="I39" s="25">
        <v>-281896</v>
      </c>
      <c r="J39" s="25">
        <v>-84704</v>
      </c>
      <c r="K39" s="26">
        <v>744568</v>
      </c>
      <c r="L39" s="25">
        <v>545331</v>
      </c>
      <c r="M39" s="25">
        <v>217761</v>
      </c>
      <c r="N39" s="25">
        <v>167872</v>
      </c>
      <c r="O39" s="26">
        <v>-277377</v>
      </c>
    </row>
    <row r="40" spans="1:15" ht="12" thickTop="1">
      <c r="A40" s="7" t="s">
        <v>190</v>
      </c>
      <c r="B40" s="23">
        <v>1903</v>
      </c>
      <c r="C40" s="24">
        <v>-15823</v>
      </c>
      <c r="D40" s="23">
        <v>-13280</v>
      </c>
      <c r="E40" s="23">
        <v>-7082</v>
      </c>
      <c r="F40" s="23">
        <v>-1241</v>
      </c>
      <c r="G40" s="24">
        <v>-3147</v>
      </c>
      <c r="H40" s="23">
        <v>-5116</v>
      </c>
      <c r="I40" s="23">
        <v>-3599</v>
      </c>
      <c r="J40" s="23">
        <v>1038</v>
      </c>
      <c r="K40" s="24">
        <v>-4004</v>
      </c>
      <c r="L40" s="23">
        <v>-2666</v>
      </c>
      <c r="M40" s="23">
        <v>-1532</v>
      </c>
      <c r="N40" s="23">
        <v>-1258</v>
      </c>
      <c r="O40" s="24">
        <v>-4526</v>
      </c>
    </row>
    <row r="41" spans="1:15" ht="11.25">
      <c r="A41" s="7" t="s">
        <v>191</v>
      </c>
      <c r="B41" s="23">
        <v>5412</v>
      </c>
      <c r="C41" s="24">
        <v>11893</v>
      </c>
      <c r="D41" s="23">
        <v>27600</v>
      </c>
      <c r="E41" s="23">
        <v>-34205</v>
      </c>
      <c r="F41" s="23">
        <v>-3750</v>
      </c>
      <c r="G41" s="24">
        <v>55272</v>
      </c>
      <c r="H41" s="23">
        <v>48600</v>
      </c>
      <c r="I41" s="23">
        <v>-7868</v>
      </c>
      <c r="J41" s="23">
        <v>11665</v>
      </c>
      <c r="K41" s="24">
        <v>55780</v>
      </c>
      <c r="L41" s="23">
        <v>67150</v>
      </c>
      <c r="M41" s="23">
        <v>11162</v>
      </c>
      <c r="N41" s="23">
        <v>97228</v>
      </c>
      <c r="O41" s="24">
        <v>-18296</v>
      </c>
    </row>
    <row r="42" spans="1:15" ht="11.25">
      <c r="A42" s="7" t="s">
        <v>192</v>
      </c>
      <c r="B42" s="23">
        <v>154949</v>
      </c>
      <c r="C42" s="24">
        <v>143056</v>
      </c>
      <c r="D42" s="23">
        <v>143056</v>
      </c>
      <c r="E42" s="23">
        <v>143056</v>
      </c>
      <c r="F42" s="23">
        <v>143056</v>
      </c>
      <c r="G42" s="24">
        <v>87783</v>
      </c>
      <c r="H42" s="23">
        <v>87783</v>
      </c>
      <c r="I42" s="23">
        <v>87783</v>
      </c>
      <c r="J42" s="23">
        <v>87783</v>
      </c>
      <c r="K42" s="24">
        <v>32003</v>
      </c>
      <c r="L42" s="23">
        <v>32003</v>
      </c>
      <c r="M42" s="23">
        <v>32003</v>
      </c>
      <c r="N42" s="23">
        <v>32003</v>
      </c>
      <c r="O42" s="24">
        <v>50300</v>
      </c>
    </row>
    <row r="43" spans="1:15" ht="12" thickBot="1">
      <c r="A43" s="7" t="s">
        <v>192</v>
      </c>
      <c r="B43" s="23">
        <v>160362</v>
      </c>
      <c r="C43" s="24">
        <v>154949</v>
      </c>
      <c r="D43" s="23">
        <v>170657</v>
      </c>
      <c r="E43" s="23">
        <v>108851</v>
      </c>
      <c r="F43" s="23">
        <v>139306</v>
      </c>
      <c r="G43" s="24">
        <v>143056</v>
      </c>
      <c r="H43" s="23">
        <v>136384</v>
      </c>
      <c r="I43" s="23">
        <v>79914</v>
      </c>
      <c r="J43" s="23">
        <v>99449</v>
      </c>
      <c r="K43" s="24">
        <v>87783</v>
      </c>
      <c r="L43" s="23">
        <v>99154</v>
      </c>
      <c r="M43" s="23">
        <v>43166</v>
      </c>
      <c r="N43" s="23">
        <v>129231</v>
      </c>
      <c r="O43" s="24">
        <v>32003</v>
      </c>
    </row>
    <row r="44" spans="1:15" ht="12" thickTop="1">
      <c r="A44" s="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6" ht="11.25">
      <c r="A46" s="20" t="s">
        <v>103</v>
      </c>
    </row>
    <row r="47" ht="11.25">
      <c r="A47" s="20" t="s">
        <v>104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O6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5" width="17.83203125" style="0" customWidth="1"/>
  </cols>
  <sheetData>
    <row r="1" ht="12" thickBot="1"/>
    <row r="2" spans="1:15" ht="12" thickTop="1">
      <c r="A2" s="10" t="s">
        <v>99</v>
      </c>
      <c r="B2" s="14">
        <v>5188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" thickBot="1">
      <c r="A3" s="11" t="s">
        <v>100</v>
      </c>
      <c r="B3" s="1" t="s">
        <v>101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thickTop="1">
      <c r="A4" s="10" t="s">
        <v>7</v>
      </c>
      <c r="B4" s="15" t="str">
        <f>HYPERLINK("http://www.kabupro.jp/mark/20111222/S0009ZDO.htm","半期報告書")</f>
        <v>半期報告書</v>
      </c>
      <c r="C4" s="15" t="str">
        <f>HYPERLINK("http://www.kabupro.jp/mark/20111222/S0009ZDO.htm","半期報告書")</f>
        <v>半期報告書</v>
      </c>
      <c r="D4" s="15" t="str">
        <f>HYPERLINK("http://www.kabupro.jp/mark/20110209/S0007PCN.htm","四半期報告書")</f>
        <v>四半期報告書</v>
      </c>
      <c r="E4" s="15" t="str">
        <f>HYPERLINK("http://www.kabupro.jp/mark/20101112/S00076NQ.htm","四半期報告書")</f>
        <v>四半期報告書</v>
      </c>
      <c r="F4" s="15" t="str">
        <f>HYPERLINK("http://www.kabupro.jp/mark/20100806/S0006HD2.htm","四半期報告書")</f>
        <v>四半期報告書</v>
      </c>
      <c r="G4" s="15" t="str">
        <f>HYPERLINK("http://www.kabupro.jp/mark/20110623/S0008KPE.htm","有価証券報告書")</f>
        <v>有価証券報告書</v>
      </c>
      <c r="H4" s="15" t="str">
        <f>HYPERLINK("http://www.kabupro.jp/mark/20100212/S00055HH.htm","四半期報告書")</f>
        <v>四半期報告書</v>
      </c>
      <c r="I4" s="15" t="str">
        <f>HYPERLINK("http://www.kabupro.jp/mark/20091113/S0004KKB.htm","四半期報告書")</f>
        <v>四半期報告書</v>
      </c>
      <c r="J4" s="15" t="str">
        <f>HYPERLINK("http://www.kabupro.jp/mark/20090807/S0003UVD.htm","四半期報告書")</f>
        <v>四半期報告書</v>
      </c>
      <c r="K4" s="15" t="str">
        <f>HYPERLINK("http://www.kabupro.jp/mark/20100212/S00055HH.htm","四半期報告書")</f>
        <v>四半期報告書</v>
      </c>
      <c r="L4" s="15" t="str">
        <f>HYPERLINK("http://www.kabupro.jp/mark/20090212/S0002GEH.htm","四半期報告書")</f>
        <v>四半期報告書</v>
      </c>
      <c r="M4" s="15" t="str">
        <f>HYPERLINK("http://www.kabupro.jp/mark/20081113/S0001S64.htm","四半期報告書")</f>
        <v>四半期報告書</v>
      </c>
      <c r="N4" s="15" t="str">
        <f>HYPERLINK("http://www.kabupro.jp/mark/20080808/S0001107.htm","四半期報告書")</f>
        <v>四半期報告書</v>
      </c>
      <c r="O4" s="15" t="str">
        <f>HYPERLINK("http://www.kabupro.jp/mark/20090626/S0003IXQ.htm","有価証券報告書")</f>
        <v>有価証券報告書</v>
      </c>
    </row>
    <row r="5" spans="1:15" ht="12" thickBot="1">
      <c r="A5" s="11" t="s">
        <v>8</v>
      </c>
      <c r="B5" s="1" t="s">
        <v>14</v>
      </c>
      <c r="C5" s="1" t="s">
        <v>14</v>
      </c>
      <c r="D5" s="1" t="s">
        <v>138</v>
      </c>
      <c r="E5" s="1" t="s">
        <v>141</v>
      </c>
      <c r="F5" s="1" t="s">
        <v>143</v>
      </c>
      <c r="G5" s="1" t="s">
        <v>19</v>
      </c>
      <c r="H5" s="1" t="s">
        <v>145</v>
      </c>
      <c r="I5" s="1" t="s">
        <v>147</v>
      </c>
      <c r="J5" s="1" t="s">
        <v>149</v>
      </c>
      <c r="K5" s="1" t="s">
        <v>145</v>
      </c>
      <c r="L5" s="1" t="s">
        <v>151</v>
      </c>
      <c r="M5" s="1" t="s">
        <v>153</v>
      </c>
      <c r="N5" s="1" t="s">
        <v>155</v>
      </c>
      <c r="O5" s="1" t="s">
        <v>21</v>
      </c>
    </row>
    <row r="6" spans="1:15" ht="12.75" thickBot="1" thickTop="1">
      <c r="A6" s="10" t="s">
        <v>9</v>
      </c>
      <c r="B6" s="18" t="s">
        <v>164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" thickTop="1">
      <c r="A7" s="12" t="s">
        <v>10</v>
      </c>
      <c r="B7" s="14" t="s">
        <v>15</v>
      </c>
      <c r="C7" s="16" t="s">
        <v>17</v>
      </c>
      <c r="D7" s="14" t="s">
        <v>139</v>
      </c>
      <c r="E7" s="14" t="s">
        <v>139</v>
      </c>
      <c r="F7" s="14" t="s">
        <v>139</v>
      </c>
      <c r="G7" s="16" t="s">
        <v>17</v>
      </c>
      <c r="H7" s="14" t="s">
        <v>139</v>
      </c>
      <c r="I7" s="14" t="s">
        <v>139</v>
      </c>
      <c r="J7" s="14" t="s">
        <v>139</v>
      </c>
      <c r="K7" s="16" t="s">
        <v>17</v>
      </c>
      <c r="L7" s="14" t="s">
        <v>139</v>
      </c>
      <c r="M7" s="14" t="s">
        <v>139</v>
      </c>
      <c r="N7" s="14" t="s">
        <v>139</v>
      </c>
      <c r="O7" s="16" t="s">
        <v>17</v>
      </c>
    </row>
    <row r="8" spans="1:15" ht="11.25">
      <c r="A8" s="13" t="s">
        <v>11</v>
      </c>
      <c r="B8" s="1"/>
      <c r="C8" s="17"/>
      <c r="D8" s="1"/>
      <c r="E8" s="1"/>
      <c r="F8" s="1"/>
      <c r="G8" s="17"/>
      <c r="H8" s="1"/>
      <c r="I8" s="1"/>
      <c r="J8" s="1"/>
      <c r="K8" s="17"/>
      <c r="L8" s="1"/>
      <c r="M8" s="1"/>
      <c r="N8" s="1"/>
      <c r="O8" s="17"/>
    </row>
    <row r="9" spans="1:15" ht="11.25">
      <c r="A9" s="13" t="s">
        <v>12</v>
      </c>
      <c r="B9" s="1" t="s">
        <v>16</v>
      </c>
      <c r="C9" s="17" t="s">
        <v>18</v>
      </c>
      <c r="D9" s="1" t="s">
        <v>140</v>
      </c>
      <c r="E9" s="1" t="s">
        <v>142</v>
      </c>
      <c r="F9" s="1" t="s">
        <v>144</v>
      </c>
      <c r="G9" s="17" t="s">
        <v>20</v>
      </c>
      <c r="H9" s="1" t="s">
        <v>146</v>
      </c>
      <c r="I9" s="1" t="s">
        <v>148</v>
      </c>
      <c r="J9" s="1" t="s">
        <v>150</v>
      </c>
      <c r="K9" s="17" t="s">
        <v>22</v>
      </c>
      <c r="L9" s="1" t="s">
        <v>152</v>
      </c>
      <c r="M9" s="1" t="s">
        <v>154</v>
      </c>
      <c r="N9" s="1" t="s">
        <v>156</v>
      </c>
      <c r="O9" s="17" t="s">
        <v>23</v>
      </c>
    </row>
    <row r="10" spans="1:15" ht="12" thickBot="1">
      <c r="A10" s="13" t="s">
        <v>13</v>
      </c>
      <c r="B10" s="1" t="s">
        <v>25</v>
      </c>
      <c r="C10" s="17" t="s">
        <v>25</v>
      </c>
      <c r="D10" s="1" t="s">
        <v>25</v>
      </c>
      <c r="E10" s="1" t="s">
        <v>25</v>
      </c>
      <c r="F10" s="1" t="s">
        <v>25</v>
      </c>
      <c r="G10" s="17" t="s">
        <v>25</v>
      </c>
      <c r="H10" s="1" t="s">
        <v>25</v>
      </c>
      <c r="I10" s="1" t="s">
        <v>25</v>
      </c>
      <c r="J10" s="1" t="s">
        <v>25</v>
      </c>
      <c r="K10" s="17" t="s">
        <v>25</v>
      </c>
      <c r="L10" s="1" t="s">
        <v>25</v>
      </c>
      <c r="M10" s="1" t="s">
        <v>25</v>
      </c>
      <c r="N10" s="1" t="s">
        <v>25</v>
      </c>
      <c r="O10" s="17" t="s">
        <v>25</v>
      </c>
    </row>
    <row r="11" spans="1:15" ht="12" thickTop="1">
      <c r="A11" s="9" t="s">
        <v>157</v>
      </c>
      <c r="B11" s="21">
        <v>160362</v>
      </c>
      <c r="C11" s="22">
        <v>154949</v>
      </c>
      <c r="D11" s="21">
        <v>170657</v>
      </c>
      <c r="E11" s="21">
        <v>108851</v>
      </c>
      <c r="F11" s="21">
        <v>139306</v>
      </c>
      <c r="G11" s="22">
        <v>143056</v>
      </c>
      <c r="H11" s="21">
        <v>136384</v>
      </c>
      <c r="I11" s="21">
        <v>79914</v>
      </c>
      <c r="J11" s="21">
        <v>99449</v>
      </c>
      <c r="K11" s="22">
        <v>87783</v>
      </c>
      <c r="L11" s="21">
        <v>99154</v>
      </c>
      <c r="M11" s="21">
        <v>43166</v>
      </c>
      <c r="N11" s="21">
        <v>129231</v>
      </c>
      <c r="O11" s="22">
        <v>32003</v>
      </c>
    </row>
    <row r="12" spans="1:15" ht="11.25">
      <c r="A12" s="2" t="s">
        <v>158</v>
      </c>
      <c r="B12" s="23">
        <v>1080560</v>
      </c>
      <c r="C12" s="24">
        <v>745993</v>
      </c>
      <c r="D12" s="23">
        <v>980162</v>
      </c>
      <c r="E12" s="23">
        <v>1119866</v>
      </c>
      <c r="F12" s="23">
        <v>1046859</v>
      </c>
      <c r="G12" s="24">
        <v>1032901</v>
      </c>
      <c r="H12" s="23">
        <v>871595</v>
      </c>
      <c r="I12" s="23">
        <v>915406</v>
      </c>
      <c r="J12" s="23">
        <v>766394</v>
      </c>
      <c r="K12" s="24">
        <v>749559</v>
      </c>
      <c r="L12" s="23">
        <v>924564</v>
      </c>
      <c r="M12" s="23">
        <v>1378761</v>
      </c>
      <c r="N12" s="23">
        <v>1305863</v>
      </c>
      <c r="O12" s="24">
        <v>1324963</v>
      </c>
    </row>
    <row r="13" spans="1:15" ht="11.25">
      <c r="A13" s="2" t="s">
        <v>28</v>
      </c>
      <c r="B13" s="23">
        <v>233267</v>
      </c>
      <c r="C13" s="24">
        <v>341194</v>
      </c>
      <c r="D13" s="23">
        <v>296533</v>
      </c>
      <c r="E13" s="23">
        <v>259855</v>
      </c>
      <c r="F13" s="23">
        <v>281210</v>
      </c>
      <c r="G13" s="24">
        <v>280115</v>
      </c>
      <c r="H13" s="23">
        <v>276282</v>
      </c>
      <c r="I13" s="23">
        <v>302518</v>
      </c>
      <c r="J13" s="23">
        <v>319452</v>
      </c>
      <c r="K13" s="24">
        <v>372602</v>
      </c>
      <c r="L13" s="23"/>
      <c r="M13" s="23"/>
      <c r="N13" s="23"/>
      <c r="O13" s="24"/>
    </row>
    <row r="14" spans="1:15" ht="11.25">
      <c r="A14" s="2" t="s">
        <v>29</v>
      </c>
      <c r="B14" s="23">
        <v>135764</v>
      </c>
      <c r="C14" s="24">
        <v>135313</v>
      </c>
      <c r="D14" s="23">
        <v>151482</v>
      </c>
      <c r="E14" s="23">
        <v>151064</v>
      </c>
      <c r="F14" s="23">
        <v>148305</v>
      </c>
      <c r="G14" s="24">
        <v>156900</v>
      </c>
      <c r="H14" s="23">
        <v>148715</v>
      </c>
      <c r="I14" s="23">
        <v>136919</v>
      </c>
      <c r="J14" s="23">
        <v>155063</v>
      </c>
      <c r="K14" s="24">
        <v>130778</v>
      </c>
      <c r="L14" s="23">
        <v>143083</v>
      </c>
      <c r="M14" s="23">
        <v>173868</v>
      </c>
      <c r="N14" s="23">
        <v>173227</v>
      </c>
      <c r="O14" s="24"/>
    </row>
    <row r="15" spans="1:15" ht="11.25">
      <c r="A15" s="2" t="s">
        <v>30</v>
      </c>
      <c r="B15" s="23">
        <v>212305</v>
      </c>
      <c r="C15" s="24">
        <v>245683</v>
      </c>
      <c r="D15" s="23">
        <v>215105</v>
      </c>
      <c r="E15" s="23">
        <v>214200</v>
      </c>
      <c r="F15" s="23">
        <v>205122</v>
      </c>
      <c r="G15" s="24">
        <v>201752</v>
      </c>
      <c r="H15" s="23">
        <v>198856</v>
      </c>
      <c r="I15" s="23">
        <v>203408</v>
      </c>
      <c r="J15" s="23">
        <v>191487</v>
      </c>
      <c r="K15" s="24">
        <v>211223</v>
      </c>
      <c r="L15" s="23"/>
      <c r="M15" s="23"/>
      <c r="N15" s="23"/>
      <c r="O15" s="24"/>
    </row>
    <row r="16" spans="1:15" ht="11.25">
      <c r="A16" s="2" t="s">
        <v>34</v>
      </c>
      <c r="B16" s="23">
        <v>117180</v>
      </c>
      <c r="C16" s="24">
        <v>48500</v>
      </c>
      <c r="D16" s="23">
        <v>60253</v>
      </c>
      <c r="E16" s="23">
        <v>63996</v>
      </c>
      <c r="F16" s="23">
        <v>67221</v>
      </c>
      <c r="G16" s="24">
        <v>49652</v>
      </c>
      <c r="H16" s="23">
        <v>44601</v>
      </c>
      <c r="I16" s="23">
        <v>28153</v>
      </c>
      <c r="J16" s="23">
        <v>42329</v>
      </c>
      <c r="K16" s="24">
        <v>40362</v>
      </c>
      <c r="L16" s="23">
        <v>39054</v>
      </c>
      <c r="M16" s="23">
        <v>44498</v>
      </c>
      <c r="N16" s="23">
        <v>40422</v>
      </c>
      <c r="O16" s="24">
        <v>45724</v>
      </c>
    </row>
    <row r="17" spans="1:15" ht="11.25">
      <c r="A17" s="2" t="s">
        <v>35</v>
      </c>
      <c r="B17" s="23">
        <v>1939440</v>
      </c>
      <c r="C17" s="24">
        <v>1671635</v>
      </c>
      <c r="D17" s="23">
        <v>1874193</v>
      </c>
      <c r="E17" s="23">
        <v>1917835</v>
      </c>
      <c r="F17" s="23">
        <v>1888025</v>
      </c>
      <c r="G17" s="24">
        <v>1864378</v>
      </c>
      <c r="H17" s="23">
        <v>1674425</v>
      </c>
      <c r="I17" s="23">
        <v>1664311</v>
      </c>
      <c r="J17" s="23">
        <v>1572410</v>
      </c>
      <c r="K17" s="24">
        <v>1590611</v>
      </c>
      <c r="L17" s="23">
        <v>1891876</v>
      </c>
      <c r="M17" s="23">
        <v>2272534</v>
      </c>
      <c r="N17" s="23">
        <v>2282431</v>
      </c>
      <c r="O17" s="24">
        <v>2200473</v>
      </c>
    </row>
    <row r="18" spans="1:15" ht="11.25">
      <c r="A18" s="3" t="s">
        <v>159</v>
      </c>
      <c r="B18" s="23">
        <v>470668</v>
      </c>
      <c r="C18" s="24">
        <v>503498</v>
      </c>
      <c r="D18" s="23">
        <v>517413</v>
      </c>
      <c r="E18" s="23">
        <v>529477</v>
      </c>
      <c r="F18" s="23">
        <v>534438</v>
      </c>
      <c r="G18" s="24">
        <v>543789</v>
      </c>
      <c r="H18" s="23">
        <v>556538</v>
      </c>
      <c r="I18" s="23">
        <v>567414</v>
      </c>
      <c r="J18" s="23">
        <v>584843</v>
      </c>
      <c r="K18" s="24">
        <v>599211</v>
      </c>
      <c r="L18" s="23">
        <v>613417</v>
      </c>
      <c r="M18" s="23">
        <v>617202</v>
      </c>
      <c r="N18" s="23">
        <v>623215</v>
      </c>
      <c r="O18" s="24">
        <v>631857</v>
      </c>
    </row>
    <row r="19" spans="1:15" ht="11.25">
      <c r="A19" s="3" t="s">
        <v>160</v>
      </c>
      <c r="B19" s="23">
        <v>273433</v>
      </c>
      <c r="C19" s="24">
        <v>310164</v>
      </c>
      <c r="D19" s="23">
        <v>332738</v>
      </c>
      <c r="E19" s="23">
        <v>352072</v>
      </c>
      <c r="F19" s="23">
        <v>371120</v>
      </c>
      <c r="G19" s="24">
        <v>389868</v>
      </c>
      <c r="H19" s="23">
        <v>423310</v>
      </c>
      <c r="I19" s="23">
        <v>449197</v>
      </c>
      <c r="J19" s="23">
        <v>477704</v>
      </c>
      <c r="K19" s="24">
        <v>500205</v>
      </c>
      <c r="L19" s="23">
        <v>530722</v>
      </c>
      <c r="M19" s="23">
        <v>552398</v>
      </c>
      <c r="N19" s="23">
        <v>524216</v>
      </c>
      <c r="O19" s="24">
        <v>530610</v>
      </c>
    </row>
    <row r="20" spans="1:15" ht="11.25">
      <c r="A20" s="3" t="s">
        <v>40</v>
      </c>
      <c r="B20" s="23">
        <v>56869</v>
      </c>
      <c r="C20" s="24">
        <v>62469</v>
      </c>
      <c r="D20" s="23">
        <v>101333</v>
      </c>
      <c r="E20" s="23">
        <v>109705</v>
      </c>
      <c r="F20" s="23">
        <v>114883</v>
      </c>
      <c r="G20" s="24">
        <v>79272</v>
      </c>
      <c r="H20" s="23">
        <v>90494</v>
      </c>
      <c r="I20" s="23">
        <v>98355</v>
      </c>
      <c r="J20" s="23">
        <v>109507</v>
      </c>
      <c r="K20" s="24">
        <v>116441</v>
      </c>
      <c r="L20" s="23">
        <v>118459</v>
      </c>
      <c r="M20" s="23">
        <v>115860</v>
      </c>
      <c r="N20" s="23">
        <v>112475</v>
      </c>
      <c r="O20" s="24">
        <v>113177</v>
      </c>
    </row>
    <row r="21" spans="1:15" ht="11.25">
      <c r="A21" s="3" t="s">
        <v>41</v>
      </c>
      <c r="B21" s="23">
        <v>3170152</v>
      </c>
      <c r="C21" s="24">
        <v>3170152</v>
      </c>
      <c r="D21" s="23">
        <v>3170152</v>
      </c>
      <c r="E21" s="23">
        <v>3170152</v>
      </c>
      <c r="F21" s="23">
        <v>3170152</v>
      </c>
      <c r="G21" s="24">
        <v>3170152</v>
      </c>
      <c r="H21" s="23">
        <v>3170152</v>
      </c>
      <c r="I21" s="23">
        <v>3170152</v>
      </c>
      <c r="J21" s="23">
        <v>3170152</v>
      </c>
      <c r="K21" s="24">
        <v>3170152</v>
      </c>
      <c r="L21" s="23">
        <v>3170152</v>
      </c>
      <c r="M21" s="23">
        <v>3170152</v>
      </c>
      <c r="N21" s="23">
        <v>3170152</v>
      </c>
      <c r="O21" s="24">
        <v>3170152</v>
      </c>
    </row>
    <row r="22" spans="1:15" ht="11.25">
      <c r="A22" s="3" t="s">
        <v>42</v>
      </c>
      <c r="B22" s="23">
        <v>26987</v>
      </c>
      <c r="C22" s="24">
        <v>30831</v>
      </c>
      <c r="D22" s="23"/>
      <c r="E22" s="23"/>
      <c r="F22" s="23"/>
      <c r="G22" s="24">
        <v>35540</v>
      </c>
      <c r="H22" s="23"/>
      <c r="I22" s="23"/>
      <c r="J22" s="23"/>
      <c r="K22" s="24"/>
      <c r="L22" s="23"/>
      <c r="M22" s="23"/>
      <c r="N22" s="23"/>
      <c r="O22" s="24"/>
    </row>
    <row r="23" spans="1:15" ht="11.25">
      <c r="A23" s="3" t="s">
        <v>43</v>
      </c>
      <c r="B23" s="23">
        <v>484</v>
      </c>
      <c r="C23" s="24"/>
      <c r="D23" s="23"/>
      <c r="E23" s="23"/>
      <c r="F23" s="23">
        <v>138</v>
      </c>
      <c r="G23" s="24">
        <v>1208</v>
      </c>
      <c r="H23" s="23">
        <v>1698</v>
      </c>
      <c r="I23" s="23"/>
      <c r="J23" s="23"/>
      <c r="K23" s="24"/>
      <c r="L23" s="23"/>
      <c r="M23" s="23">
        <v>765</v>
      </c>
      <c r="N23" s="23"/>
      <c r="O23" s="24"/>
    </row>
    <row r="24" spans="1:15" ht="11.25">
      <c r="A24" s="3" t="s">
        <v>44</v>
      </c>
      <c r="B24" s="23">
        <v>3998595</v>
      </c>
      <c r="C24" s="24">
        <v>4077117</v>
      </c>
      <c r="D24" s="23">
        <v>4121636</v>
      </c>
      <c r="E24" s="23">
        <v>4161407</v>
      </c>
      <c r="F24" s="23">
        <v>4190732</v>
      </c>
      <c r="G24" s="24">
        <v>4219832</v>
      </c>
      <c r="H24" s="23">
        <v>4242194</v>
      </c>
      <c r="I24" s="23">
        <v>4285120</v>
      </c>
      <c r="J24" s="23">
        <v>4342208</v>
      </c>
      <c r="K24" s="24">
        <v>4386010</v>
      </c>
      <c r="L24" s="23">
        <v>4432751</v>
      </c>
      <c r="M24" s="23">
        <v>4456379</v>
      </c>
      <c r="N24" s="23">
        <v>4430060</v>
      </c>
      <c r="O24" s="24">
        <v>4445798</v>
      </c>
    </row>
    <row r="25" spans="1:15" ht="11.25">
      <c r="A25" s="2" t="s">
        <v>50</v>
      </c>
      <c r="B25" s="23">
        <v>177688</v>
      </c>
      <c r="C25" s="24">
        <v>183812</v>
      </c>
      <c r="D25" s="23">
        <v>185374</v>
      </c>
      <c r="E25" s="23">
        <v>187955</v>
      </c>
      <c r="F25" s="23">
        <v>190536</v>
      </c>
      <c r="G25" s="24">
        <v>173148</v>
      </c>
      <c r="H25" s="23">
        <v>178112</v>
      </c>
      <c r="I25" s="23">
        <v>183345</v>
      </c>
      <c r="J25" s="23">
        <v>192938</v>
      </c>
      <c r="K25" s="24">
        <v>199451</v>
      </c>
      <c r="L25" s="23">
        <v>205415</v>
      </c>
      <c r="M25" s="23">
        <v>217539</v>
      </c>
      <c r="N25" s="23">
        <v>228256</v>
      </c>
      <c r="O25" s="24">
        <v>238979</v>
      </c>
    </row>
    <row r="26" spans="1:15" ht="11.25">
      <c r="A26" s="3" t="s">
        <v>51</v>
      </c>
      <c r="B26" s="23">
        <v>15928</v>
      </c>
      <c r="C26" s="24">
        <v>17240</v>
      </c>
      <c r="D26" s="23">
        <v>18459</v>
      </c>
      <c r="E26" s="23">
        <v>14616</v>
      </c>
      <c r="F26" s="23">
        <v>13000</v>
      </c>
      <c r="G26" s="24">
        <v>13228</v>
      </c>
      <c r="H26" s="23">
        <v>11167</v>
      </c>
      <c r="I26" s="23">
        <v>8705</v>
      </c>
      <c r="J26" s="23">
        <v>8560</v>
      </c>
      <c r="K26" s="24">
        <v>6218</v>
      </c>
      <c r="L26" s="23">
        <v>5113</v>
      </c>
      <c r="M26" s="23">
        <v>7944</v>
      </c>
      <c r="N26" s="23">
        <v>8185</v>
      </c>
      <c r="O26" s="24">
        <v>6651</v>
      </c>
    </row>
    <row r="27" spans="1:15" ht="11.25">
      <c r="A27" s="3" t="s">
        <v>34</v>
      </c>
      <c r="B27" s="23">
        <v>6684</v>
      </c>
      <c r="C27" s="24">
        <v>5005</v>
      </c>
      <c r="D27" s="23">
        <v>3653</v>
      </c>
      <c r="E27" s="23">
        <v>4177</v>
      </c>
      <c r="F27" s="23">
        <v>4041</v>
      </c>
      <c r="G27" s="24">
        <v>5054</v>
      </c>
      <c r="H27" s="23">
        <v>5939</v>
      </c>
      <c r="I27" s="23">
        <v>7023</v>
      </c>
      <c r="J27" s="23">
        <v>9195</v>
      </c>
      <c r="K27" s="24">
        <v>10280</v>
      </c>
      <c r="L27" s="23">
        <v>12212</v>
      </c>
      <c r="M27" s="23">
        <v>13829</v>
      </c>
      <c r="N27" s="23">
        <v>15304</v>
      </c>
      <c r="O27" s="24">
        <v>16920</v>
      </c>
    </row>
    <row r="28" spans="1:15" ht="11.25">
      <c r="A28" s="3" t="s">
        <v>58</v>
      </c>
      <c r="B28" s="23">
        <v>22612</v>
      </c>
      <c r="C28" s="24">
        <v>22245</v>
      </c>
      <c r="D28" s="23">
        <v>22112</v>
      </c>
      <c r="E28" s="23">
        <v>18794</v>
      </c>
      <c r="F28" s="23">
        <v>17042</v>
      </c>
      <c r="G28" s="24">
        <v>18282</v>
      </c>
      <c r="H28" s="23">
        <v>17106</v>
      </c>
      <c r="I28" s="23">
        <v>15728</v>
      </c>
      <c r="J28" s="23">
        <v>17755</v>
      </c>
      <c r="K28" s="24">
        <v>16498</v>
      </c>
      <c r="L28" s="23">
        <v>17326</v>
      </c>
      <c r="M28" s="23">
        <v>21773</v>
      </c>
      <c r="N28" s="23">
        <v>24107</v>
      </c>
      <c r="O28" s="24">
        <v>24120</v>
      </c>
    </row>
    <row r="29" spans="1:15" ht="11.25">
      <c r="A29" s="2" t="s">
        <v>59</v>
      </c>
      <c r="B29" s="23">
        <v>4198897</v>
      </c>
      <c r="C29" s="24">
        <v>4283175</v>
      </c>
      <c r="D29" s="23">
        <v>4329123</v>
      </c>
      <c r="E29" s="23">
        <v>4368157</v>
      </c>
      <c r="F29" s="23">
        <v>4398311</v>
      </c>
      <c r="G29" s="24">
        <v>4411264</v>
      </c>
      <c r="H29" s="23">
        <v>4437413</v>
      </c>
      <c r="I29" s="23">
        <v>4484194</v>
      </c>
      <c r="J29" s="23">
        <v>4552902</v>
      </c>
      <c r="K29" s="24">
        <v>4601960</v>
      </c>
      <c r="L29" s="23">
        <v>4655493</v>
      </c>
      <c r="M29" s="23">
        <v>4695692</v>
      </c>
      <c r="N29" s="23">
        <v>4681807</v>
      </c>
      <c r="O29" s="24">
        <v>4708897</v>
      </c>
    </row>
    <row r="30" spans="1:15" ht="12" thickBot="1">
      <c r="A30" s="4" t="s">
        <v>60</v>
      </c>
      <c r="B30" s="25">
        <v>6138337</v>
      </c>
      <c r="C30" s="26">
        <v>5954810</v>
      </c>
      <c r="D30" s="25">
        <v>6203317</v>
      </c>
      <c r="E30" s="25">
        <v>6285992</v>
      </c>
      <c r="F30" s="25">
        <v>6286337</v>
      </c>
      <c r="G30" s="26">
        <v>6275642</v>
      </c>
      <c r="H30" s="25">
        <v>6111839</v>
      </c>
      <c r="I30" s="25">
        <v>6148506</v>
      </c>
      <c r="J30" s="25">
        <v>6125312</v>
      </c>
      <c r="K30" s="26">
        <v>6192571</v>
      </c>
      <c r="L30" s="25">
        <v>6547369</v>
      </c>
      <c r="M30" s="25">
        <v>6968226</v>
      </c>
      <c r="N30" s="25">
        <v>6964238</v>
      </c>
      <c r="O30" s="26">
        <v>6909371</v>
      </c>
    </row>
    <row r="31" spans="1:15" ht="12" thickTop="1">
      <c r="A31" s="2" t="s">
        <v>161</v>
      </c>
      <c r="B31" s="23">
        <v>896474</v>
      </c>
      <c r="C31" s="24">
        <v>851529</v>
      </c>
      <c r="D31" s="23">
        <v>877249</v>
      </c>
      <c r="E31" s="23">
        <v>905224</v>
      </c>
      <c r="F31" s="23">
        <v>951248</v>
      </c>
      <c r="G31" s="24">
        <v>893354</v>
      </c>
      <c r="H31" s="23">
        <v>789971</v>
      </c>
      <c r="I31" s="23">
        <v>721661</v>
      </c>
      <c r="J31" s="23">
        <v>548959</v>
      </c>
      <c r="K31" s="24">
        <v>613711</v>
      </c>
      <c r="L31" s="23">
        <v>878914</v>
      </c>
      <c r="M31" s="23">
        <v>1204395</v>
      </c>
      <c r="N31" s="23">
        <v>1215243</v>
      </c>
      <c r="O31" s="24">
        <v>1280236</v>
      </c>
    </row>
    <row r="32" spans="1:15" ht="11.25">
      <c r="A32" s="2" t="s">
        <v>63</v>
      </c>
      <c r="B32" s="23">
        <v>1184336</v>
      </c>
      <c r="C32" s="24">
        <v>1262448</v>
      </c>
      <c r="D32" s="23">
        <v>1528003</v>
      </c>
      <c r="E32" s="23">
        <v>1457576</v>
      </c>
      <c r="F32" s="23">
        <v>1550810</v>
      </c>
      <c r="G32" s="24">
        <v>1433939</v>
      </c>
      <c r="H32" s="23">
        <v>1539119</v>
      </c>
      <c r="I32" s="23">
        <v>1654434</v>
      </c>
      <c r="J32" s="23">
        <v>2053641</v>
      </c>
      <c r="K32" s="24">
        <v>2065362</v>
      </c>
      <c r="L32" s="23">
        <v>2060511</v>
      </c>
      <c r="M32" s="23">
        <v>1527303</v>
      </c>
      <c r="N32" s="23">
        <v>1262223</v>
      </c>
      <c r="O32" s="24">
        <v>1079361</v>
      </c>
    </row>
    <row r="33" spans="1:15" ht="11.25">
      <c r="A33" s="2" t="s">
        <v>64</v>
      </c>
      <c r="B33" s="23">
        <v>285456</v>
      </c>
      <c r="C33" s="24">
        <v>302256</v>
      </c>
      <c r="D33" s="23">
        <v>268736</v>
      </c>
      <c r="E33" s="23">
        <v>347896</v>
      </c>
      <c r="F33" s="23">
        <v>342200</v>
      </c>
      <c r="G33" s="24">
        <v>503450</v>
      </c>
      <c r="H33" s="23">
        <v>762200</v>
      </c>
      <c r="I33" s="23">
        <v>743450</v>
      </c>
      <c r="J33" s="23">
        <v>687200</v>
      </c>
      <c r="K33" s="24">
        <v>662200</v>
      </c>
      <c r="L33" s="23">
        <v>20000</v>
      </c>
      <c r="M33" s="23">
        <v>20000</v>
      </c>
      <c r="N33" s="23">
        <v>230190</v>
      </c>
      <c r="O33" s="24">
        <v>240180</v>
      </c>
    </row>
    <row r="34" spans="1:15" ht="11.25">
      <c r="A34" s="2" t="s">
        <v>65</v>
      </c>
      <c r="B34" s="23">
        <v>8020</v>
      </c>
      <c r="C34" s="24">
        <v>8020</v>
      </c>
      <c r="D34" s="23"/>
      <c r="E34" s="23"/>
      <c r="F34" s="23"/>
      <c r="G34" s="24">
        <v>4891</v>
      </c>
      <c r="H34" s="23"/>
      <c r="I34" s="23"/>
      <c r="J34" s="23"/>
      <c r="K34" s="24"/>
      <c r="L34" s="23"/>
      <c r="M34" s="23"/>
      <c r="N34" s="23"/>
      <c r="O34" s="24"/>
    </row>
    <row r="35" spans="1:15" ht="11.25">
      <c r="A35" s="2" t="s">
        <v>68</v>
      </c>
      <c r="B35" s="23">
        <v>5481</v>
      </c>
      <c r="C35" s="24">
        <v>6678</v>
      </c>
      <c r="D35" s="23">
        <v>3308</v>
      </c>
      <c r="E35" s="23">
        <v>8524</v>
      </c>
      <c r="F35" s="23">
        <v>1993</v>
      </c>
      <c r="G35" s="24">
        <v>8337</v>
      </c>
      <c r="H35" s="23">
        <v>3886</v>
      </c>
      <c r="I35" s="23">
        <v>5525</v>
      </c>
      <c r="J35" s="23">
        <v>3792</v>
      </c>
      <c r="K35" s="24">
        <v>9707</v>
      </c>
      <c r="L35" s="23">
        <v>7919</v>
      </c>
      <c r="M35" s="23">
        <v>8156</v>
      </c>
      <c r="N35" s="23">
        <v>10813</v>
      </c>
      <c r="O35" s="24">
        <v>35122</v>
      </c>
    </row>
    <row r="36" spans="1:15" ht="11.25">
      <c r="A36" s="2" t="s">
        <v>71</v>
      </c>
      <c r="B36" s="23">
        <v>89930</v>
      </c>
      <c r="C36" s="24">
        <v>84242</v>
      </c>
      <c r="D36" s="23">
        <v>54960</v>
      </c>
      <c r="E36" s="23">
        <v>80803</v>
      </c>
      <c r="F36" s="23">
        <v>109653</v>
      </c>
      <c r="G36" s="24">
        <v>71864</v>
      </c>
      <c r="H36" s="23">
        <v>42453</v>
      </c>
      <c r="I36" s="23">
        <v>65402</v>
      </c>
      <c r="J36" s="23">
        <v>84369</v>
      </c>
      <c r="K36" s="24">
        <v>55515</v>
      </c>
      <c r="L36" s="23">
        <v>54229</v>
      </c>
      <c r="M36" s="23">
        <v>91416</v>
      </c>
      <c r="N36" s="23">
        <v>135386</v>
      </c>
      <c r="O36" s="24">
        <v>88723</v>
      </c>
    </row>
    <row r="37" spans="1:15" ht="11.25">
      <c r="A37" s="2" t="s">
        <v>66</v>
      </c>
      <c r="B37" s="23">
        <v>224144</v>
      </c>
      <c r="C37" s="24">
        <v>178559</v>
      </c>
      <c r="D37" s="23">
        <v>230343</v>
      </c>
      <c r="E37" s="23">
        <v>249399</v>
      </c>
      <c r="F37" s="23">
        <v>221222</v>
      </c>
      <c r="G37" s="24">
        <v>263336</v>
      </c>
      <c r="H37" s="23">
        <v>206645</v>
      </c>
      <c r="I37" s="23">
        <v>199931</v>
      </c>
      <c r="J37" s="23">
        <v>152019</v>
      </c>
      <c r="K37" s="24">
        <v>94788</v>
      </c>
      <c r="L37" s="23">
        <v>177323</v>
      </c>
      <c r="M37" s="23">
        <v>292332</v>
      </c>
      <c r="N37" s="23">
        <v>293273</v>
      </c>
      <c r="O37" s="24">
        <v>315310</v>
      </c>
    </row>
    <row r="38" spans="1:15" ht="11.25">
      <c r="A38" s="2" t="s">
        <v>34</v>
      </c>
      <c r="B38" s="23">
        <v>91232</v>
      </c>
      <c r="C38" s="24">
        <v>58887</v>
      </c>
      <c r="D38" s="23">
        <v>115664</v>
      </c>
      <c r="E38" s="23">
        <v>108271</v>
      </c>
      <c r="F38" s="23">
        <v>105853</v>
      </c>
      <c r="G38" s="24">
        <v>96870</v>
      </c>
      <c r="H38" s="23">
        <v>97862</v>
      </c>
      <c r="I38" s="23">
        <v>82476</v>
      </c>
      <c r="J38" s="23">
        <v>82934</v>
      </c>
      <c r="K38" s="24">
        <v>63439</v>
      </c>
      <c r="L38" s="23">
        <v>107542</v>
      </c>
      <c r="M38" s="23">
        <v>150072</v>
      </c>
      <c r="N38" s="23">
        <v>84591</v>
      </c>
      <c r="O38" s="24">
        <v>117013</v>
      </c>
    </row>
    <row r="39" spans="1:15" ht="11.25">
      <c r="A39" s="2" t="s">
        <v>74</v>
      </c>
      <c r="B39" s="23">
        <v>2785075</v>
      </c>
      <c r="C39" s="24">
        <v>2752621</v>
      </c>
      <c r="D39" s="23">
        <v>3078267</v>
      </c>
      <c r="E39" s="23">
        <v>3157695</v>
      </c>
      <c r="F39" s="23">
        <v>3282982</v>
      </c>
      <c r="G39" s="24">
        <v>3276044</v>
      </c>
      <c r="H39" s="23">
        <v>3442137</v>
      </c>
      <c r="I39" s="23">
        <v>3472882</v>
      </c>
      <c r="J39" s="23">
        <v>3612917</v>
      </c>
      <c r="K39" s="24">
        <v>3564725</v>
      </c>
      <c r="L39" s="23">
        <v>3996441</v>
      </c>
      <c r="M39" s="23">
        <v>4153677</v>
      </c>
      <c r="N39" s="23">
        <v>4061722</v>
      </c>
      <c r="O39" s="24">
        <v>3855948</v>
      </c>
    </row>
    <row r="40" spans="1:15" ht="11.25">
      <c r="A40" s="2" t="s">
        <v>75</v>
      </c>
      <c r="B40" s="23">
        <v>407242</v>
      </c>
      <c r="C40" s="24">
        <v>541970</v>
      </c>
      <c r="D40" s="23">
        <v>557674</v>
      </c>
      <c r="E40" s="23">
        <v>686938</v>
      </c>
      <c r="F40" s="23">
        <v>688800</v>
      </c>
      <c r="G40" s="24">
        <v>804350</v>
      </c>
      <c r="H40" s="23">
        <v>642400</v>
      </c>
      <c r="I40" s="23">
        <v>757950</v>
      </c>
      <c r="J40" s="23">
        <v>611000</v>
      </c>
      <c r="K40" s="24">
        <v>707800</v>
      </c>
      <c r="L40" s="23">
        <v>335000</v>
      </c>
      <c r="M40" s="23">
        <v>340000</v>
      </c>
      <c r="N40" s="23">
        <v>345000</v>
      </c>
      <c r="O40" s="24">
        <v>350000</v>
      </c>
    </row>
    <row r="41" spans="1:15" ht="11.25">
      <c r="A41" s="2" t="s">
        <v>65</v>
      </c>
      <c r="B41" s="23">
        <v>20211</v>
      </c>
      <c r="C41" s="24">
        <v>24221</v>
      </c>
      <c r="D41" s="23"/>
      <c r="E41" s="23"/>
      <c r="F41" s="23"/>
      <c r="G41" s="24">
        <v>32241</v>
      </c>
      <c r="H41" s="23"/>
      <c r="I41" s="23"/>
      <c r="J41" s="23"/>
      <c r="K41" s="24"/>
      <c r="L41" s="23"/>
      <c r="M41" s="23"/>
      <c r="N41" s="23"/>
      <c r="O41" s="24"/>
    </row>
    <row r="42" spans="1:15" ht="11.25">
      <c r="A42" s="2" t="s">
        <v>76</v>
      </c>
      <c r="B42" s="23">
        <v>13357</v>
      </c>
      <c r="C42" s="24">
        <v>15786</v>
      </c>
      <c r="D42" s="23"/>
      <c r="E42" s="23"/>
      <c r="F42" s="23"/>
      <c r="G42" s="24"/>
      <c r="H42" s="23"/>
      <c r="I42" s="23"/>
      <c r="J42" s="23"/>
      <c r="K42" s="24"/>
      <c r="L42" s="23"/>
      <c r="M42" s="23"/>
      <c r="N42" s="23"/>
      <c r="O42" s="24"/>
    </row>
    <row r="43" spans="1:15" ht="11.25">
      <c r="A43" s="2" t="s">
        <v>77</v>
      </c>
      <c r="B43" s="23">
        <v>1078154</v>
      </c>
      <c r="C43" s="24">
        <v>1078154</v>
      </c>
      <c r="D43" s="23">
        <v>1078154</v>
      </c>
      <c r="E43" s="23">
        <v>1078154</v>
      </c>
      <c r="F43" s="23">
        <v>1078154</v>
      </c>
      <c r="G43" s="24">
        <v>1078154</v>
      </c>
      <c r="H43" s="23">
        <v>1078154</v>
      </c>
      <c r="I43" s="23">
        <v>1078154</v>
      </c>
      <c r="J43" s="23">
        <v>1078154</v>
      </c>
      <c r="K43" s="24">
        <v>1078154</v>
      </c>
      <c r="L43" s="23">
        <v>1078154</v>
      </c>
      <c r="M43" s="23">
        <v>1078154</v>
      </c>
      <c r="N43" s="23">
        <v>1078154</v>
      </c>
      <c r="O43" s="24">
        <v>1078154</v>
      </c>
    </row>
    <row r="44" spans="1:15" ht="11.25">
      <c r="A44" s="2" t="s">
        <v>78</v>
      </c>
      <c r="B44" s="23">
        <v>765</v>
      </c>
      <c r="C44" s="24">
        <v>1897</v>
      </c>
      <c r="D44" s="23">
        <v>2661</v>
      </c>
      <c r="E44" s="23">
        <v>1442</v>
      </c>
      <c r="F44" s="23">
        <v>1079</v>
      </c>
      <c r="G44" s="24">
        <v>1448</v>
      </c>
      <c r="H44" s="23"/>
      <c r="I44" s="23"/>
      <c r="J44" s="23"/>
      <c r="K44" s="24"/>
      <c r="L44" s="23"/>
      <c r="M44" s="23"/>
      <c r="N44" s="23"/>
      <c r="O44" s="24"/>
    </row>
    <row r="45" spans="1:15" ht="11.25">
      <c r="A45" s="2" t="s">
        <v>79</v>
      </c>
      <c r="B45" s="23">
        <v>449884</v>
      </c>
      <c r="C45" s="24">
        <v>418227</v>
      </c>
      <c r="D45" s="23">
        <v>412133</v>
      </c>
      <c r="E45" s="23">
        <v>405721</v>
      </c>
      <c r="F45" s="23">
        <v>390153</v>
      </c>
      <c r="G45" s="24">
        <v>376274</v>
      </c>
      <c r="H45" s="23">
        <v>369161</v>
      </c>
      <c r="I45" s="23">
        <v>351220</v>
      </c>
      <c r="J45" s="23">
        <v>346904</v>
      </c>
      <c r="K45" s="24">
        <v>329681</v>
      </c>
      <c r="L45" s="23">
        <v>327544</v>
      </c>
      <c r="M45" s="23">
        <v>315648</v>
      </c>
      <c r="N45" s="23">
        <v>320673</v>
      </c>
      <c r="O45" s="24">
        <v>317346</v>
      </c>
    </row>
    <row r="46" spans="1:15" ht="11.25">
      <c r="A46" s="2" t="s">
        <v>80</v>
      </c>
      <c r="B46" s="23">
        <v>4979</v>
      </c>
      <c r="C46" s="24">
        <v>18197</v>
      </c>
      <c r="D46" s="23">
        <v>17153</v>
      </c>
      <c r="E46" s="23">
        <v>16110</v>
      </c>
      <c r="F46" s="23">
        <v>20238</v>
      </c>
      <c r="G46" s="24">
        <v>19167</v>
      </c>
      <c r="H46" s="23">
        <v>16677</v>
      </c>
      <c r="I46" s="23">
        <v>16864</v>
      </c>
      <c r="J46" s="23">
        <v>17786</v>
      </c>
      <c r="K46" s="24">
        <v>21842</v>
      </c>
      <c r="L46" s="23">
        <v>19884</v>
      </c>
      <c r="M46" s="23">
        <v>17927</v>
      </c>
      <c r="N46" s="23">
        <v>15916</v>
      </c>
      <c r="O46" s="24">
        <v>14011</v>
      </c>
    </row>
    <row r="47" spans="1:15" ht="11.25">
      <c r="A47" s="2" t="s">
        <v>81</v>
      </c>
      <c r="B47" s="23">
        <v>11797</v>
      </c>
      <c r="C47" s="24">
        <v>11797</v>
      </c>
      <c r="D47" s="23">
        <v>11797</v>
      </c>
      <c r="E47" s="23">
        <v>12713</v>
      </c>
      <c r="F47" s="23">
        <v>12713</v>
      </c>
      <c r="G47" s="24"/>
      <c r="H47" s="23"/>
      <c r="I47" s="23"/>
      <c r="J47" s="23"/>
      <c r="K47" s="24"/>
      <c r="L47" s="23"/>
      <c r="M47" s="23"/>
      <c r="N47" s="23"/>
      <c r="O47" s="24"/>
    </row>
    <row r="48" spans="1:15" ht="11.25">
      <c r="A48" s="2" t="s">
        <v>82</v>
      </c>
      <c r="B48" s="23">
        <v>3008</v>
      </c>
      <c r="C48" s="24">
        <v>3008</v>
      </c>
      <c r="D48" s="23"/>
      <c r="E48" s="23"/>
      <c r="F48" s="23"/>
      <c r="G48" s="24"/>
      <c r="H48" s="23"/>
      <c r="I48" s="23"/>
      <c r="J48" s="23"/>
      <c r="K48" s="24"/>
      <c r="L48" s="23"/>
      <c r="M48" s="23"/>
      <c r="N48" s="23"/>
      <c r="O48" s="24"/>
    </row>
    <row r="49" spans="1:15" ht="11.25">
      <c r="A49" s="2" t="s">
        <v>83</v>
      </c>
      <c r="B49" s="23">
        <v>1989400</v>
      </c>
      <c r="C49" s="24">
        <v>2113259</v>
      </c>
      <c r="D49" s="23">
        <v>2130829</v>
      </c>
      <c r="E49" s="23">
        <v>2256188</v>
      </c>
      <c r="F49" s="23">
        <v>2250586</v>
      </c>
      <c r="G49" s="24">
        <v>2321540</v>
      </c>
      <c r="H49" s="23">
        <v>2124638</v>
      </c>
      <c r="I49" s="23">
        <v>2231991</v>
      </c>
      <c r="J49" s="23">
        <v>2093845</v>
      </c>
      <c r="K49" s="24">
        <v>2185287</v>
      </c>
      <c r="L49" s="23">
        <v>1983936</v>
      </c>
      <c r="M49" s="23">
        <v>2150875</v>
      </c>
      <c r="N49" s="23">
        <v>2340340</v>
      </c>
      <c r="O49" s="24">
        <v>2520725</v>
      </c>
    </row>
    <row r="50" spans="1:15" ht="12" thickBot="1">
      <c r="A50" s="4" t="s">
        <v>84</v>
      </c>
      <c r="B50" s="25">
        <v>4774476</v>
      </c>
      <c r="C50" s="26">
        <v>4865881</v>
      </c>
      <c r="D50" s="25">
        <v>5209096</v>
      </c>
      <c r="E50" s="25">
        <v>5413883</v>
      </c>
      <c r="F50" s="25">
        <v>5533568</v>
      </c>
      <c r="G50" s="26">
        <v>5597584</v>
      </c>
      <c r="H50" s="25">
        <v>5566776</v>
      </c>
      <c r="I50" s="25">
        <v>5704873</v>
      </c>
      <c r="J50" s="25">
        <v>5706762</v>
      </c>
      <c r="K50" s="26">
        <v>5750013</v>
      </c>
      <c r="L50" s="25">
        <v>5980378</v>
      </c>
      <c r="M50" s="25">
        <v>6304553</v>
      </c>
      <c r="N50" s="25">
        <v>6402062</v>
      </c>
      <c r="O50" s="26">
        <v>6376674</v>
      </c>
    </row>
    <row r="51" spans="1:15" ht="12" thickTop="1">
      <c r="A51" s="2" t="s">
        <v>162</v>
      </c>
      <c r="B51" s="23">
        <v>533085</v>
      </c>
      <c r="C51" s="24">
        <v>533085</v>
      </c>
      <c r="D51" s="23">
        <v>533085</v>
      </c>
      <c r="E51" s="23">
        <v>533085</v>
      </c>
      <c r="F51" s="23">
        <v>533085</v>
      </c>
      <c r="G51" s="24">
        <v>533085</v>
      </c>
      <c r="H51" s="23">
        <v>533085</v>
      </c>
      <c r="I51" s="23">
        <v>533085</v>
      </c>
      <c r="J51" s="23">
        <v>533085</v>
      </c>
      <c r="K51" s="24">
        <v>533085</v>
      </c>
      <c r="L51" s="23">
        <v>533085</v>
      </c>
      <c r="M51" s="23">
        <v>533085</v>
      </c>
      <c r="N51" s="23">
        <v>533085</v>
      </c>
      <c r="O51" s="24">
        <v>533085</v>
      </c>
    </row>
    <row r="52" spans="1:15" ht="11.25">
      <c r="A52" s="2" t="s">
        <v>87</v>
      </c>
      <c r="B52" s="23">
        <v>353414</v>
      </c>
      <c r="C52" s="24">
        <v>353414</v>
      </c>
      <c r="D52" s="23">
        <v>353414</v>
      </c>
      <c r="E52" s="23">
        <v>353414</v>
      </c>
      <c r="F52" s="23">
        <v>353414</v>
      </c>
      <c r="G52" s="24">
        <v>353414</v>
      </c>
      <c r="H52" s="23">
        <v>353414</v>
      </c>
      <c r="I52" s="23">
        <v>353414</v>
      </c>
      <c r="J52" s="23">
        <v>353414</v>
      </c>
      <c r="K52" s="24">
        <v>353414</v>
      </c>
      <c r="L52" s="23">
        <v>353414</v>
      </c>
      <c r="M52" s="23">
        <v>353414</v>
      </c>
      <c r="N52" s="23">
        <v>353414</v>
      </c>
      <c r="O52" s="24">
        <v>353414</v>
      </c>
    </row>
    <row r="53" spans="1:15" ht="11.25">
      <c r="A53" s="2" t="s">
        <v>91</v>
      </c>
      <c r="B53" s="23">
        <v>-1126922</v>
      </c>
      <c r="C53" s="24">
        <v>-1401414</v>
      </c>
      <c r="D53" s="23">
        <v>-1498877</v>
      </c>
      <c r="E53" s="23">
        <v>-1623231</v>
      </c>
      <c r="F53" s="23">
        <v>-1746927</v>
      </c>
      <c r="G53" s="24">
        <v>-1820957</v>
      </c>
      <c r="H53" s="23">
        <v>-1947991</v>
      </c>
      <c r="I53" s="23">
        <v>-2053749</v>
      </c>
      <c r="J53" s="23">
        <v>-2080932</v>
      </c>
      <c r="K53" s="24">
        <v>-2050431</v>
      </c>
      <c r="L53" s="23">
        <v>-1933541</v>
      </c>
      <c r="M53" s="23">
        <v>-1839111</v>
      </c>
      <c r="N53" s="23">
        <v>-1936483</v>
      </c>
      <c r="O53" s="24">
        <v>-1970932</v>
      </c>
    </row>
    <row r="54" spans="1:15" ht="11.25">
      <c r="A54" s="2" t="s">
        <v>92</v>
      </c>
      <c r="B54" s="23"/>
      <c r="C54" s="24">
        <v>-737</v>
      </c>
      <c r="D54" s="23">
        <v>-737</v>
      </c>
      <c r="E54" s="23">
        <v>-737</v>
      </c>
      <c r="F54" s="23">
        <v>-737</v>
      </c>
      <c r="G54" s="24">
        <v>-737</v>
      </c>
      <c r="H54" s="23">
        <v>-737</v>
      </c>
      <c r="I54" s="23">
        <v>-737</v>
      </c>
      <c r="J54" s="23">
        <v>-737</v>
      </c>
      <c r="K54" s="24">
        <v>-737</v>
      </c>
      <c r="L54" s="23">
        <v>-737</v>
      </c>
      <c r="M54" s="23">
        <v>-625</v>
      </c>
      <c r="N54" s="23">
        <v>-625</v>
      </c>
      <c r="O54" s="24">
        <v>-625</v>
      </c>
    </row>
    <row r="55" spans="1:15" ht="11.25">
      <c r="A55" s="2" t="s">
        <v>93</v>
      </c>
      <c r="B55" s="23">
        <v>-240422</v>
      </c>
      <c r="C55" s="24">
        <v>-515651</v>
      </c>
      <c r="D55" s="23">
        <v>-613114</v>
      </c>
      <c r="E55" s="23">
        <v>-737469</v>
      </c>
      <c r="F55" s="23">
        <v>-861165</v>
      </c>
      <c r="G55" s="24">
        <v>-935195</v>
      </c>
      <c r="H55" s="23">
        <v>-1062228</v>
      </c>
      <c r="I55" s="23">
        <v>-1167987</v>
      </c>
      <c r="J55" s="23">
        <v>-1195169</v>
      </c>
      <c r="K55" s="24">
        <v>-1164669</v>
      </c>
      <c r="L55" s="23">
        <v>-1047778</v>
      </c>
      <c r="M55" s="23">
        <v>-953237</v>
      </c>
      <c r="N55" s="23">
        <v>-1050609</v>
      </c>
      <c r="O55" s="24">
        <v>-1085058</v>
      </c>
    </row>
    <row r="56" spans="1:15" ht="11.25">
      <c r="A56" s="2" t="s">
        <v>94</v>
      </c>
      <c r="B56" s="23">
        <v>1143</v>
      </c>
      <c r="C56" s="24">
        <v>2834</v>
      </c>
      <c r="D56" s="23">
        <v>3976</v>
      </c>
      <c r="E56" s="23">
        <v>2155</v>
      </c>
      <c r="F56" s="23">
        <v>1612</v>
      </c>
      <c r="G56" s="24">
        <v>2163</v>
      </c>
      <c r="H56" s="23">
        <v>1340</v>
      </c>
      <c r="I56" s="23">
        <v>287</v>
      </c>
      <c r="J56" s="23">
        <v>625</v>
      </c>
      <c r="K56" s="24">
        <v>-607</v>
      </c>
      <c r="L56" s="23">
        <v>-1635</v>
      </c>
      <c r="M56" s="23">
        <v>-1296</v>
      </c>
      <c r="N56" s="23">
        <v>-314</v>
      </c>
      <c r="O56" s="24">
        <v>-1157</v>
      </c>
    </row>
    <row r="57" spans="1:15" ht="11.25">
      <c r="A57" s="2" t="s">
        <v>95</v>
      </c>
      <c r="B57" s="23">
        <v>1610510</v>
      </c>
      <c r="C57" s="24">
        <v>1610510</v>
      </c>
      <c r="D57" s="23">
        <v>1610510</v>
      </c>
      <c r="E57" s="23">
        <v>1610510</v>
      </c>
      <c r="F57" s="23">
        <v>1610510</v>
      </c>
      <c r="G57" s="24">
        <v>1610510</v>
      </c>
      <c r="H57" s="23">
        <v>1610510</v>
      </c>
      <c r="I57" s="23">
        <v>1610510</v>
      </c>
      <c r="J57" s="23">
        <v>1610510</v>
      </c>
      <c r="K57" s="24">
        <v>1610510</v>
      </c>
      <c r="L57" s="23">
        <v>1610510</v>
      </c>
      <c r="M57" s="23">
        <v>1610510</v>
      </c>
      <c r="N57" s="23">
        <v>1610510</v>
      </c>
      <c r="O57" s="24">
        <v>1610510</v>
      </c>
    </row>
    <row r="58" spans="1:15" ht="11.25">
      <c r="A58" s="2" t="s">
        <v>163</v>
      </c>
      <c r="B58" s="23">
        <v>-7369</v>
      </c>
      <c r="C58" s="24">
        <v>-8763</v>
      </c>
      <c r="D58" s="23">
        <v>-7151</v>
      </c>
      <c r="E58" s="23">
        <v>-3087</v>
      </c>
      <c r="F58" s="23">
        <v>1811</v>
      </c>
      <c r="G58" s="24">
        <v>579</v>
      </c>
      <c r="H58" s="23">
        <v>-4558</v>
      </c>
      <c r="I58" s="23">
        <v>821</v>
      </c>
      <c r="J58" s="23">
        <v>2583</v>
      </c>
      <c r="K58" s="24">
        <v>-2674</v>
      </c>
      <c r="L58" s="23">
        <v>5894</v>
      </c>
      <c r="M58" s="23">
        <v>7697</v>
      </c>
      <c r="N58" s="23">
        <v>2588</v>
      </c>
      <c r="O58" s="24">
        <v>8402</v>
      </c>
    </row>
    <row r="59" spans="1:15" ht="11.25">
      <c r="A59" s="2" t="s">
        <v>96</v>
      </c>
      <c r="B59" s="23">
        <v>1604283</v>
      </c>
      <c r="C59" s="24">
        <v>1604581</v>
      </c>
      <c r="D59" s="23">
        <v>1607334</v>
      </c>
      <c r="E59" s="23">
        <v>1609578</v>
      </c>
      <c r="F59" s="23">
        <v>1613933</v>
      </c>
      <c r="G59" s="24">
        <v>1613252</v>
      </c>
      <c r="H59" s="23">
        <v>1607291</v>
      </c>
      <c r="I59" s="23">
        <v>1611619</v>
      </c>
      <c r="J59" s="23">
        <v>1613719</v>
      </c>
      <c r="K59" s="24">
        <v>1607227</v>
      </c>
      <c r="L59" s="23">
        <v>1614770</v>
      </c>
      <c r="M59" s="23">
        <v>1616911</v>
      </c>
      <c r="N59" s="23">
        <v>1612784</v>
      </c>
      <c r="O59" s="24">
        <v>1617755</v>
      </c>
    </row>
    <row r="60" spans="1:15" ht="11.25">
      <c r="A60" s="6" t="s">
        <v>97</v>
      </c>
      <c r="B60" s="23">
        <v>1363861</v>
      </c>
      <c r="C60" s="24">
        <v>1088929</v>
      </c>
      <c r="D60" s="23">
        <v>994220</v>
      </c>
      <c r="E60" s="23">
        <v>872108</v>
      </c>
      <c r="F60" s="23">
        <v>752768</v>
      </c>
      <c r="G60" s="24">
        <v>678057</v>
      </c>
      <c r="H60" s="23">
        <v>545062</v>
      </c>
      <c r="I60" s="23">
        <v>443632</v>
      </c>
      <c r="J60" s="23">
        <v>418550</v>
      </c>
      <c r="K60" s="24">
        <v>442558</v>
      </c>
      <c r="L60" s="23">
        <v>566991</v>
      </c>
      <c r="M60" s="23">
        <v>663673</v>
      </c>
      <c r="N60" s="23">
        <v>562175</v>
      </c>
      <c r="O60" s="24">
        <v>532697</v>
      </c>
    </row>
    <row r="61" spans="1:15" ht="12" thickBot="1">
      <c r="A61" s="7" t="s">
        <v>98</v>
      </c>
      <c r="B61" s="23">
        <v>6138337</v>
      </c>
      <c r="C61" s="24">
        <v>5954810</v>
      </c>
      <c r="D61" s="23">
        <v>6203317</v>
      </c>
      <c r="E61" s="23">
        <v>6285992</v>
      </c>
      <c r="F61" s="23">
        <v>6286337</v>
      </c>
      <c r="G61" s="24">
        <v>6275642</v>
      </c>
      <c r="H61" s="23">
        <v>6111839</v>
      </c>
      <c r="I61" s="23">
        <v>6148506</v>
      </c>
      <c r="J61" s="23">
        <v>6125312</v>
      </c>
      <c r="K61" s="24">
        <v>6192571</v>
      </c>
      <c r="L61" s="23">
        <v>6547369</v>
      </c>
      <c r="M61" s="23">
        <v>6968226</v>
      </c>
      <c r="N61" s="23">
        <v>6964238</v>
      </c>
      <c r="O61" s="24">
        <v>6909371</v>
      </c>
    </row>
    <row r="62" spans="1:15" ht="12" thickTop="1">
      <c r="A62" s="3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4" ht="11.25">
      <c r="A64" s="20" t="s">
        <v>103</v>
      </c>
    </row>
    <row r="65" ht="11.25">
      <c r="A65" s="20" t="s">
        <v>104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4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99</v>
      </c>
      <c r="B2" s="14">
        <v>5188</v>
      </c>
      <c r="C2" s="14"/>
      <c r="D2" s="14"/>
      <c r="E2" s="14"/>
      <c r="F2" s="14"/>
    </row>
    <row r="3" spans="1:6" ht="12" thickBot="1">
      <c r="A3" s="11" t="s">
        <v>100</v>
      </c>
      <c r="B3" s="1" t="s">
        <v>101</v>
      </c>
      <c r="C3" s="1"/>
      <c r="D3" s="1"/>
      <c r="E3" s="1"/>
      <c r="F3" s="1"/>
    </row>
    <row r="4" spans="1:6" ht="12" thickTop="1">
      <c r="A4" s="10" t="s">
        <v>7</v>
      </c>
      <c r="B4" s="15" t="str">
        <f>HYPERLINK("http://www.kabupro.jp/mark/20111222/S0009ZDO.htm","半期報告書")</f>
        <v>半期報告書</v>
      </c>
      <c r="C4" s="15" t="str">
        <f>HYPERLINK("http://www.kabupro.jp/mark/20110623/S0008KPE.htm","有価証券報告書")</f>
        <v>有価証券報告書</v>
      </c>
      <c r="D4" s="15" t="str">
        <f>HYPERLINK("http://www.kabupro.jp/mark/20110623/S0008KPE.htm","有価証券報告書")</f>
        <v>有価証券報告書</v>
      </c>
      <c r="E4" s="15" t="str">
        <f>HYPERLINK("http://www.kabupro.jp/mark/20090626/S0003IXQ.htm","有価証券報告書")</f>
        <v>有価証券報告書</v>
      </c>
      <c r="F4" s="15" t="str">
        <f>HYPERLINK("http://www.kabupro.jp/mark/20090626/S0003IXQ.htm","有価証券報告書")</f>
        <v>有価証券報告書</v>
      </c>
    </row>
    <row r="5" spans="1:6" ht="12" thickBot="1">
      <c r="A5" s="11" t="s">
        <v>8</v>
      </c>
      <c r="B5" s="1" t="s">
        <v>14</v>
      </c>
      <c r="C5" s="1" t="s">
        <v>19</v>
      </c>
      <c r="D5" s="1" t="s">
        <v>19</v>
      </c>
      <c r="E5" s="1" t="s">
        <v>21</v>
      </c>
      <c r="F5" s="1" t="s">
        <v>21</v>
      </c>
    </row>
    <row r="6" spans="1:6" ht="12.75" thickBot="1" thickTop="1">
      <c r="A6" s="10" t="s">
        <v>9</v>
      </c>
      <c r="B6" s="18" t="s">
        <v>137</v>
      </c>
      <c r="C6" s="19"/>
      <c r="D6" s="19"/>
      <c r="E6" s="19"/>
      <c r="F6" s="19"/>
    </row>
    <row r="7" spans="1:6" ht="12" thickTop="1">
      <c r="A7" s="12" t="s">
        <v>10</v>
      </c>
      <c r="B7" s="14" t="s">
        <v>15</v>
      </c>
      <c r="C7" s="16" t="s">
        <v>17</v>
      </c>
      <c r="D7" s="16" t="s">
        <v>17</v>
      </c>
      <c r="E7" s="16" t="s">
        <v>17</v>
      </c>
      <c r="F7" s="16" t="s">
        <v>17</v>
      </c>
    </row>
    <row r="8" spans="1:6" ht="11.25">
      <c r="A8" s="13" t="s">
        <v>11</v>
      </c>
      <c r="B8" s="1" t="s">
        <v>105</v>
      </c>
      <c r="C8" s="17" t="s">
        <v>106</v>
      </c>
      <c r="D8" s="17" t="s">
        <v>107</v>
      </c>
      <c r="E8" s="17" t="s">
        <v>108</v>
      </c>
      <c r="F8" s="17" t="s">
        <v>109</v>
      </c>
    </row>
    <row r="9" spans="1:6" ht="11.25">
      <c r="A9" s="13" t="s">
        <v>12</v>
      </c>
      <c r="B9" s="1" t="s">
        <v>16</v>
      </c>
      <c r="C9" s="17" t="s">
        <v>18</v>
      </c>
      <c r="D9" s="17" t="s">
        <v>20</v>
      </c>
      <c r="E9" s="17" t="s">
        <v>22</v>
      </c>
      <c r="F9" s="17" t="s">
        <v>23</v>
      </c>
    </row>
    <row r="10" spans="1:6" ht="12" thickBot="1">
      <c r="A10" s="13" t="s">
        <v>13</v>
      </c>
      <c r="B10" s="1" t="s">
        <v>25</v>
      </c>
      <c r="C10" s="17" t="s">
        <v>25</v>
      </c>
      <c r="D10" s="17" t="s">
        <v>25</v>
      </c>
      <c r="E10" s="17" t="s">
        <v>25</v>
      </c>
      <c r="F10" s="17" t="s">
        <v>25</v>
      </c>
    </row>
    <row r="11" spans="1:6" ht="12" thickTop="1">
      <c r="A11" s="29" t="s">
        <v>110</v>
      </c>
      <c r="B11" s="21">
        <v>3925579</v>
      </c>
      <c r="C11" s="22">
        <v>8245428</v>
      </c>
      <c r="D11" s="22">
        <v>7130536</v>
      </c>
      <c r="E11" s="22">
        <v>7966189</v>
      </c>
      <c r="F11" s="22">
        <v>9085021</v>
      </c>
    </row>
    <row r="12" spans="1:6" ht="11.25">
      <c r="A12" s="6" t="s">
        <v>111</v>
      </c>
      <c r="B12" s="23">
        <v>296085</v>
      </c>
      <c r="C12" s="24">
        <v>242812</v>
      </c>
      <c r="D12" s="24">
        <v>255382</v>
      </c>
      <c r="E12" s="24">
        <v>256132</v>
      </c>
      <c r="F12" s="24">
        <v>252544</v>
      </c>
    </row>
    <row r="13" spans="1:6" ht="11.25">
      <c r="A13" s="6" t="s">
        <v>112</v>
      </c>
      <c r="B13" s="23">
        <v>3227093</v>
      </c>
      <c r="C13" s="24">
        <v>7132488</v>
      </c>
      <c r="D13" s="24">
        <v>6122128</v>
      </c>
      <c r="E13" s="24">
        <v>7159233</v>
      </c>
      <c r="F13" s="24">
        <v>7946388</v>
      </c>
    </row>
    <row r="14" spans="1:6" ht="11.25">
      <c r="A14" s="6" t="s">
        <v>113</v>
      </c>
      <c r="B14" s="23">
        <v>3523178</v>
      </c>
      <c r="C14" s="24">
        <v>7375300</v>
      </c>
      <c r="D14" s="24">
        <v>6377510</v>
      </c>
      <c r="E14" s="24">
        <v>7415365</v>
      </c>
      <c r="F14" s="24">
        <v>8198933</v>
      </c>
    </row>
    <row r="15" spans="1:6" ht="11.25">
      <c r="A15" s="6" t="s">
        <v>114</v>
      </c>
      <c r="B15" s="23">
        <v>195657</v>
      </c>
      <c r="C15" s="24">
        <v>296085</v>
      </c>
      <c r="D15" s="24">
        <v>242812</v>
      </c>
      <c r="E15" s="24">
        <v>255382</v>
      </c>
      <c r="F15" s="24">
        <v>256132</v>
      </c>
    </row>
    <row r="16" spans="1:6" ht="11.25">
      <c r="A16" s="6" t="s">
        <v>115</v>
      </c>
      <c r="B16" s="23">
        <v>3327520</v>
      </c>
      <c r="C16" s="24">
        <v>7079215</v>
      </c>
      <c r="D16" s="24">
        <v>6134698</v>
      </c>
      <c r="E16" s="24">
        <v>7159982</v>
      </c>
      <c r="F16" s="24">
        <v>7942801</v>
      </c>
    </row>
    <row r="17" spans="1:6" ht="11.25">
      <c r="A17" s="7" t="s">
        <v>116</v>
      </c>
      <c r="B17" s="23">
        <v>598058</v>
      </c>
      <c r="C17" s="24">
        <v>1166212</v>
      </c>
      <c r="D17" s="24">
        <v>995837</v>
      </c>
      <c r="E17" s="24">
        <v>806206</v>
      </c>
      <c r="F17" s="24">
        <v>1142220</v>
      </c>
    </row>
    <row r="18" spans="1:6" ht="11.25">
      <c r="A18" s="7" t="s">
        <v>117</v>
      </c>
      <c r="B18" s="23">
        <v>333458</v>
      </c>
      <c r="C18" s="24">
        <v>750159</v>
      </c>
      <c r="D18" s="24">
        <v>664762</v>
      </c>
      <c r="E18" s="24">
        <v>793174</v>
      </c>
      <c r="F18" s="24">
        <v>816802</v>
      </c>
    </row>
    <row r="19" spans="1:6" ht="12" thickBot="1">
      <c r="A19" s="28" t="s">
        <v>118</v>
      </c>
      <c r="B19" s="25">
        <v>264600</v>
      </c>
      <c r="C19" s="26">
        <v>416053</v>
      </c>
      <c r="D19" s="26">
        <v>331075</v>
      </c>
      <c r="E19" s="26">
        <v>13031</v>
      </c>
      <c r="F19" s="26">
        <v>325417</v>
      </c>
    </row>
    <row r="20" spans="1:6" ht="12" thickTop="1">
      <c r="A20" s="6" t="s">
        <v>119</v>
      </c>
      <c r="B20" s="23">
        <v>491</v>
      </c>
      <c r="C20" s="24">
        <v>1263</v>
      </c>
      <c r="D20" s="24">
        <v>87</v>
      </c>
      <c r="E20" s="24">
        <v>222</v>
      </c>
      <c r="F20" s="24">
        <v>363</v>
      </c>
    </row>
    <row r="21" spans="1:6" ht="11.25">
      <c r="A21" s="6" t="s">
        <v>120</v>
      </c>
      <c r="B21" s="23">
        <v>139</v>
      </c>
      <c r="C21" s="24">
        <v>146</v>
      </c>
      <c r="D21" s="24">
        <v>38</v>
      </c>
      <c r="E21" s="24">
        <v>121</v>
      </c>
      <c r="F21" s="24">
        <v>75</v>
      </c>
    </row>
    <row r="22" spans="1:6" ht="11.25">
      <c r="A22" s="6" t="s">
        <v>121</v>
      </c>
      <c r="B22" s="23">
        <v>10852</v>
      </c>
      <c r="C22" s="24">
        <v>26515</v>
      </c>
      <c r="D22" s="24">
        <v>22823</v>
      </c>
      <c r="E22" s="24">
        <v>18161</v>
      </c>
      <c r="F22" s="24">
        <v>12591</v>
      </c>
    </row>
    <row r="23" spans="1:6" ht="11.25">
      <c r="A23" s="6" t="s">
        <v>122</v>
      </c>
      <c r="B23" s="23">
        <v>636</v>
      </c>
      <c r="C23" s="24">
        <v>2017</v>
      </c>
      <c r="D23" s="24">
        <v>652</v>
      </c>
      <c r="E23" s="24">
        <v>1779</v>
      </c>
      <c r="F23" s="24">
        <v>3268</v>
      </c>
    </row>
    <row r="24" spans="1:6" ht="11.25">
      <c r="A24" s="6" t="s">
        <v>123</v>
      </c>
      <c r="B24" s="23">
        <v>4134</v>
      </c>
      <c r="C24" s="24">
        <v>5305</v>
      </c>
      <c r="D24" s="24"/>
      <c r="E24" s="24"/>
      <c r="F24" s="24"/>
    </row>
    <row r="25" spans="1:6" ht="11.25">
      <c r="A25" s="6" t="s">
        <v>34</v>
      </c>
      <c r="B25" s="23">
        <v>7148</v>
      </c>
      <c r="C25" s="24">
        <v>11772</v>
      </c>
      <c r="D25" s="24">
        <v>6715</v>
      </c>
      <c r="E25" s="24">
        <v>3245</v>
      </c>
      <c r="F25" s="24">
        <v>4255</v>
      </c>
    </row>
    <row r="26" spans="1:6" ht="11.25">
      <c r="A26" s="6" t="s">
        <v>124</v>
      </c>
      <c r="B26" s="23">
        <v>23402</v>
      </c>
      <c r="C26" s="24">
        <v>47021</v>
      </c>
      <c r="D26" s="24">
        <v>30316</v>
      </c>
      <c r="E26" s="24">
        <v>23530</v>
      </c>
      <c r="F26" s="24">
        <v>20554</v>
      </c>
    </row>
    <row r="27" spans="1:6" ht="11.25">
      <c r="A27" s="6" t="s">
        <v>125</v>
      </c>
      <c r="B27" s="23">
        <v>14197</v>
      </c>
      <c r="C27" s="24">
        <v>41822</v>
      </c>
      <c r="D27" s="24">
        <v>57798</v>
      </c>
      <c r="E27" s="24">
        <v>38992</v>
      </c>
      <c r="F27" s="24">
        <v>38712</v>
      </c>
    </row>
    <row r="28" spans="1:6" ht="11.25">
      <c r="A28" s="6" t="s">
        <v>126</v>
      </c>
      <c r="B28" s="23">
        <v>3074</v>
      </c>
      <c r="C28" s="24">
        <v>7622</v>
      </c>
      <c r="D28" s="24">
        <v>6397</v>
      </c>
      <c r="E28" s="24">
        <v>8974</v>
      </c>
      <c r="F28" s="24"/>
    </row>
    <row r="29" spans="1:6" ht="11.25">
      <c r="A29" s="6" t="s">
        <v>127</v>
      </c>
      <c r="B29" s="23">
        <v>90</v>
      </c>
      <c r="C29" s="24">
        <v>6450</v>
      </c>
      <c r="D29" s="24">
        <v>7313</v>
      </c>
      <c r="E29" s="24">
        <v>5613</v>
      </c>
      <c r="F29" s="24">
        <v>12529</v>
      </c>
    </row>
    <row r="30" spans="1:6" ht="11.25">
      <c r="A30" s="6" t="s">
        <v>128</v>
      </c>
      <c r="B30" s="23">
        <v>6051</v>
      </c>
      <c r="C30" s="24">
        <v>12102</v>
      </c>
      <c r="D30" s="24">
        <v>11884</v>
      </c>
      <c r="E30" s="24">
        <v>11812</v>
      </c>
      <c r="F30" s="24">
        <v>11812</v>
      </c>
    </row>
    <row r="31" spans="1:6" ht="11.25">
      <c r="A31" s="6" t="s">
        <v>34</v>
      </c>
      <c r="B31" s="23">
        <v>670</v>
      </c>
      <c r="C31" s="24">
        <v>4230</v>
      </c>
      <c r="D31" s="24">
        <v>2103</v>
      </c>
      <c r="E31" s="24">
        <v>5957</v>
      </c>
      <c r="F31" s="24">
        <v>1749</v>
      </c>
    </row>
    <row r="32" spans="1:6" ht="11.25">
      <c r="A32" s="6" t="s">
        <v>129</v>
      </c>
      <c r="B32" s="23">
        <v>24085</v>
      </c>
      <c r="C32" s="24">
        <v>72227</v>
      </c>
      <c r="D32" s="24">
        <v>85498</v>
      </c>
      <c r="E32" s="24">
        <v>71350</v>
      </c>
      <c r="F32" s="24">
        <v>74182</v>
      </c>
    </row>
    <row r="33" spans="1:6" ht="12" thickBot="1">
      <c r="A33" s="28" t="s">
        <v>130</v>
      </c>
      <c r="B33" s="25">
        <v>263917</v>
      </c>
      <c r="C33" s="26">
        <v>390846</v>
      </c>
      <c r="D33" s="26">
        <v>275893</v>
      </c>
      <c r="E33" s="26">
        <v>-34787</v>
      </c>
      <c r="F33" s="26">
        <v>271789</v>
      </c>
    </row>
    <row r="34" spans="1:6" ht="12" thickTop="1">
      <c r="A34" s="6" t="s">
        <v>131</v>
      </c>
      <c r="B34" s="23">
        <v>6614</v>
      </c>
      <c r="C34" s="24">
        <v>2994</v>
      </c>
      <c r="D34" s="24">
        <v>18454</v>
      </c>
      <c r="E34" s="24">
        <v>7917</v>
      </c>
      <c r="F34" s="24">
        <v>4248</v>
      </c>
    </row>
    <row r="35" spans="1:6" ht="11.25">
      <c r="A35" s="6" t="s">
        <v>34</v>
      </c>
      <c r="B35" s="23">
        <v>8543</v>
      </c>
      <c r="C35" s="24"/>
      <c r="D35" s="24">
        <v>1817</v>
      </c>
      <c r="E35" s="24"/>
      <c r="F35" s="24">
        <v>21328</v>
      </c>
    </row>
    <row r="36" spans="1:6" ht="11.25">
      <c r="A36" s="6" t="s">
        <v>132</v>
      </c>
      <c r="B36" s="23">
        <v>15158</v>
      </c>
      <c r="C36" s="24">
        <v>18715</v>
      </c>
      <c r="D36" s="24">
        <v>26930</v>
      </c>
      <c r="E36" s="24">
        <v>41157</v>
      </c>
      <c r="F36" s="24">
        <v>515744</v>
      </c>
    </row>
    <row r="37" spans="1:6" ht="11.25">
      <c r="A37" s="7" t="s">
        <v>133</v>
      </c>
      <c r="B37" s="23">
        <v>248759</v>
      </c>
      <c r="C37" s="24">
        <v>377274</v>
      </c>
      <c r="D37" s="24">
        <v>294117</v>
      </c>
      <c r="E37" s="24">
        <v>-36724</v>
      </c>
      <c r="F37" s="24">
        <v>-243955</v>
      </c>
    </row>
    <row r="38" spans="1:6" ht="11.25">
      <c r="A38" s="7" t="s">
        <v>134</v>
      </c>
      <c r="B38" s="23">
        <v>1029</v>
      </c>
      <c r="C38" s="24">
        <v>1200</v>
      </c>
      <c r="D38" s="24">
        <v>1600</v>
      </c>
      <c r="E38" s="24">
        <v>1600</v>
      </c>
      <c r="F38" s="24">
        <v>1600</v>
      </c>
    </row>
    <row r="39" spans="1:6" ht="11.25">
      <c r="A39" s="7" t="s">
        <v>135</v>
      </c>
      <c r="B39" s="23">
        <v>1029</v>
      </c>
      <c r="C39" s="24">
        <v>1200</v>
      </c>
      <c r="D39" s="24">
        <v>1600</v>
      </c>
      <c r="E39" s="24">
        <v>-1951</v>
      </c>
      <c r="F39" s="24">
        <v>23600</v>
      </c>
    </row>
    <row r="40" spans="1:6" ht="12" thickBot="1">
      <c r="A40" s="7" t="s">
        <v>136</v>
      </c>
      <c r="B40" s="23">
        <v>247729</v>
      </c>
      <c r="C40" s="24">
        <v>376074</v>
      </c>
      <c r="D40" s="24">
        <v>292517</v>
      </c>
      <c r="E40" s="24">
        <v>-34773</v>
      </c>
      <c r="F40" s="24">
        <v>-267556</v>
      </c>
    </row>
    <row r="41" spans="1:6" ht="12" thickTop="1">
      <c r="A41" s="8"/>
      <c r="B41" s="27"/>
      <c r="C41" s="27"/>
      <c r="D41" s="27"/>
      <c r="E41" s="27"/>
      <c r="F41" s="27"/>
    </row>
    <row r="43" ht="11.25">
      <c r="A43" s="20" t="s">
        <v>103</v>
      </c>
    </row>
    <row r="44" ht="11.25">
      <c r="A44" s="20" t="s">
        <v>104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8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99</v>
      </c>
      <c r="B2" s="14">
        <v>5188</v>
      </c>
      <c r="C2" s="14"/>
      <c r="D2" s="14"/>
      <c r="E2" s="14"/>
      <c r="F2" s="14"/>
    </row>
    <row r="3" spans="1:6" ht="12" thickBot="1">
      <c r="A3" s="11" t="s">
        <v>100</v>
      </c>
      <c r="B3" s="1" t="s">
        <v>101</v>
      </c>
      <c r="C3" s="1"/>
      <c r="D3" s="1"/>
      <c r="E3" s="1"/>
      <c r="F3" s="1"/>
    </row>
    <row r="4" spans="1:6" ht="12" thickTop="1">
      <c r="A4" s="10" t="s">
        <v>7</v>
      </c>
      <c r="B4" s="15" t="str">
        <f>HYPERLINK("http://www.kabupro.jp/mark/20111222/S0009ZDO.htm","半期報告書")</f>
        <v>半期報告書</v>
      </c>
      <c r="C4" s="15" t="str">
        <f>HYPERLINK("http://www.kabupro.jp/mark/20111222/S0009ZDO.htm","半期報告書")</f>
        <v>半期報告書</v>
      </c>
      <c r="D4" s="15" t="str">
        <f>HYPERLINK("http://www.kabupro.jp/mark/20110623/S0008KPE.htm","有価証券報告書")</f>
        <v>有価証券報告書</v>
      </c>
      <c r="E4" s="15" t="str">
        <f>HYPERLINK("http://www.kabupro.jp/mark/20090626/S0003IXQ.htm","有価証券報告書")</f>
        <v>有価証券報告書</v>
      </c>
      <c r="F4" s="15" t="str">
        <f>HYPERLINK("http://www.kabupro.jp/mark/20090626/S0003IXQ.htm","有価証券報告書")</f>
        <v>有価証券報告書</v>
      </c>
    </row>
    <row r="5" spans="1:6" ht="12" thickBot="1">
      <c r="A5" s="11" t="s">
        <v>8</v>
      </c>
      <c r="B5" s="1" t="s">
        <v>14</v>
      </c>
      <c r="C5" s="1" t="s">
        <v>14</v>
      </c>
      <c r="D5" s="1" t="s">
        <v>19</v>
      </c>
      <c r="E5" s="1" t="s">
        <v>21</v>
      </c>
      <c r="F5" s="1" t="s">
        <v>21</v>
      </c>
    </row>
    <row r="6" spans="1:6" ht="12.75" thickBot="1" thickTop="1">
      <c r="A6" s="10" t="s">
        <v>9</v>
      </c>
      <c r="B6" s="18" t="s">
        <v>102</v>
      </c>
      <c r="C6" s="19"/>
      <c r="D6" s="19"/>
      <c r="E6" s="19"/>
      <c r="F6" s="19"/>
    </row>
    <row r="7" spans="1:6" ht="12" thickTop="1">
      <c r="A7" s="12" t="s">
        <v>10</v>
      </c>
      <c r="B7" s="14" t="s">
        <v>15</v>
      </c>
      <c r="C7" s="16" t="s">
        <v>17</v>
      </c>
      <c r="D7" s="16" t="s">
        <v>17</v>
      </c>
      <c r="E7" s="16" t="s">
        <v>17</v>
      </c>
      <c r="F7" s="16" t="s">
        <v>17</v>
      </c>
    </row>
    <row r="8" spans="1:6" ht="11.25">
      <c r="A8" s="13" t="s">
        <v>11</v>
      </c>
      <c r="B8" s="1"/>
      <c r="C8" s="17"/>
      <c r="D8" s="17"/>
      <c r="E8" s="17"/>
      <c r="F8" s="17"/>
    </row>
    <row r="9" spans="1:6" ht="11.25">
      <c r="A9" s="13" t="s">
        <v>12</v>
      </c>
      <c r="B9" s="1" t="s">
        <v>16</v>
      </c>
      <c r="C9" s="17" t="s">
        <v>18</v>
      </c>
      <c r="D9" s="17" t="s">
        <v>20</v>
      </c>
      <c r="E9" s="17" t="s">
        <v>22</v>
      </c>
      <c r="F9" s="17" t="s">
        <v>23</v>
      </c>
    </row>
    <row r="10" spans="1:6" ht="12" thickBot="1">
      <c r="A10" s="13" t="s">
        <v>13</v>
      </c>
      <c r="B10" s="1" t="s">
        <v>25</v>
      </c>
      <c r="C10" s="17" t="s">
        <v>25</v>
      </c>
      <c r="D10" s="17" t="s">
        <v>25</v>
      </c>
      <c r="E10" s="17" t="s">
        <v>25</v>
      </c>
      <c r="F10" s="17" t="s">
        <v>25</v>
      </c>
    </row>
    <row r="11" spans="1:6" ht="12" thickTop="1">
      <c r="A11" s="9" t="s">
        <v>24</v>
      </c>
      <c r="B11" s="21">
        <v>6195</v>
      </c>
      <c r="C11" s="22">
        <v>7519</v>
      </c>
      <c r="D11" s="22">
        <v>75695</v>
      </c>
      <c r="E11" s="22">
        <v>51136</v>
      </c>
      <c r="F11" s="22">
        <v>30364</v>
      </c>
    </row>
    <row r="12" spans="1:6" ht="11.25">
      <c r="A12" s="2" t="s">
        <v>26</v>
      </c>
      <c r="B12" s="23">
        <v>78489</v>
      </c>
      <c r="C12" s="24">
        <v>100044</v>
      </c>
      <c r="D12" s="24">
        <v>107599</v>
      </c>
      <c r="E12" s="24">
        <v>124307</v>
      </c>
      <c r="F12" s="24">
        <v>202628</v>
      </c>
    </row>
    <row r="13" spans="1:6" ht="11.25">
      <c r="A13" s="2" t="s">
        <v>27</v>
      </c>
      <c r="B13" s="23">
        <v>947801</v>
      </c>
      <c r="C13" s="24">
        <v>649568</v>
      </c>
      <c r="D13" s="24">
        <v>911613</v>
      </c>
      <c r="E13" s="24">
        <v>630602</v>
      </c>
      <c r="F13" s="24">
        <v>1107712</v>
      </c>
    </row>
    <row r="14" spans="1:6" ht="11.25">
      <c r="A14" s="2" t="s">
        <v>28</v>
      </c>
      <c r="B14" s="23">
        <v>195657</v>
      </c>
      <c r="C14" s="24">
        <v>296085</v>
      </c>
      <c r="D14" s="24">
        <v>242812</v>
      </c>
      <c r="E14" s="24">
        <v>255382</v>
      </c>
      <c r="F14" s="24"/>
    </row>
    <row r="15" spans="1:6" ht="11.25">
      <c r="A15" s="2" t="s">
        <v>29</v>
      </c>
      <c r="B15" s="23">
        <v>133014</v>
      </c>
      <c r="C15" s="24">
        <v>128900</v>
      </c>
      <c r="D15" s="24">
        <v>154775</v>
      </c>
      <c r="E15" s="24">
        <v>88326</v>
      </c>
      <c r="F15" s="24">
        <v>127269</v>
      </c>
    </row>
    <row r="16" spans="1:6" ht="11.25">
      <c r="A16" s="2" t="s">
        <v>30</v>
      </c>
      <c r="B16" s="23">
        <v>187021</v>
      </c>
      <c r="C16" s="24">
        <v>222362</v>
      </c>
      <c r="D16" s="24">
        <v>184043</v>
      </c>
      <c r="E16" s="24">
        <v>141851</v>
      </c>
      <c r="F16" s="24"/>
    </row>
    <row r="17" spans="1:6" ht="11.25">
      <c r="A17" s="2" t="s">
        <v>31</v>
      </c>
      <c r="B17" s="23">
        <v>8388</v>
      </c>
      <c r="C17" s="24">
        <v>5869</v>
      </c>
      <c r="D17" s="24">
        <v>4594</v>
      </c>
      <c r="E17" s="24">
        <v>4529</v>
      </c>
      <c r="F17" s="24">
        <v>5156</v>
      </c>
    </row>
    <row r="18" spans="1:6" ht="11.25">
      <c r="A18" s="2" t="s">
        <v>32</v>
      </c>
      <c r="B18" s="23">
        <v>253258</v>
      </c>
      <c r="C18" s="24">
        <v>195359</v>
      </c>
      <c r="D18" s="24">
        <v>143969</v>
      </c>
      <c r="E18" s="24">
        <v>129211</v>
      </c>
      <c r="F18" s="24">
        <v>182832</v>
      </c>
    </row>
    <row r="19" spans="1:6" ht="11.25">
      <c r="A19" s="2" t="s">
        <v>33</v>
      </c>
      <c r="B19" s="23">
        <v>8400</v>
      </c>
      <c r="C19" s="24">
        <v>7200</v>
      </c>
      <c r="D19" s="24">
        <v>7200</v>
      </c>
      <c r="E19" s="24"/>
      <c r="F19" s="24"/>
    </row>
    <row r="20" spans="1:6" ht="11.25">
      <c r="A20" s="2" t="s">
        <v>34</v>
      </c>
      <c r="B20" s="23">
        <v>37661</v>
      </c>
      <c r="C20" s="24">
        <v>1838</v>
      </c>
      <c r="D20" s="24">
        <v>67</v>
      </c>
      <c r="E20" s="24">
        <v>248</v>
      </c>
      <c r="F20" s="24">
        <v>1165</v>
      </c>
    </row>
    <row r="21" spans="1:6" ht="11.25">
      <c r="A21" s="2" t="s">
        <v>35</v>
      </c>
      <c r="B21" s="23">
        <v>1855887</v>
      </c>
      <c r="C21" s="24">
        <v>1614749</v>
      </c>
      <c r="D21" s="24">
        <v>1832371</v>
      </c>
      <c r="E21" s="24">
        <v>1423898</v>
      </c>
      <c r="F21" s="24">
        <v>2086881</v>
      </c>
    </row>
    <row r="22" spans="1:6" ht="11.25">
      <c r="A22" s="3" t="s">
        <v>36</v>
      </c>
      <c r="B22" s="23">
        <v>407038</v>
      </c>
      <c r="C22" s="24">
        <v>432494</v>
      </c>
      <c r="D22" s="24">
        <v>460391</v>
      </c>
      <c r="E22" s="24">
        <v>500876</v>
      </c>
      <c r="F22" s="24">
        <v>518930</v>
      </c>
    </row>
    <row r="23" spans="1:6" ht="11.25">
      <c r="A23" s="3" t="s">
        <v>37</v>
      </c>
      <c r="B23" s="23">
        <v>63630</v>
      </c>
      <c r="C23" s="24">
        <v>71004</v>
      </c>
      <c r="D23" s="24">
        <v>83398</v>
      </c>
      <c r="E23" s="24">
        <v>98334</v>
      </c>
      <c r="F23" s="24">
        <v>112927</v>
      </c>
    </row>
    <row r="24" spans="1:6" ht="11.25">
      <c r="A24" s="3" t="s">
        <v>38</v>
      </c>
      <c r="B24" s="23">
        <v>245901</v>
      </c>
      <c r="C24" s="24">
        <v>282276</v>
      </c>
      <c r="D24" s="24">
        <v>352910</v>
      </c>
      <c r="E24" s="24">
        <v>457263</v>
      </c>
      <c r="F24" s="24">
        <v>473641</v>
      </c>
    </row>
    <row r="25" spans="1:6" ht="11.25">
      <c r="A25" s="3" t="s">
        <v>39</v>
      </c>
      <c r="B25" s="23">
        <v>1946</v>
      </c>
      <c r="C25" s="24">
        <v>138</v>
      </c>
      <c r="D25" s="24">
        <v>236</v>
      </c>
      <c r="E25" s="24">
        <v>392</v>
      </c>
      <c r="F25" s="24">
        <v>747</v>
      </c>
    </row>
    <row r="26" spans="1:6" ht="11.25">
      <c r="A26" s="3" t="s">
        <v>40</v>
      </c>
      <c r="B26" s="23">
        <v>56869</v>
      </c>
      <c r="C26" s="24">
        <v>62469</v>
      </c>
      <c r="D26" s="24">
        <v>79272</v>
      </c>
      <c r="E26" s="24">
        <v>104284</v>
      </c>
      <c r="F26" s="24">
        <v>113136</v>
      </c>
    </row>
    <row r="27" spans="1:6" ht="11.25">
      <c r="A27" s="3" t="s">
        <v>41</v>
      </c>
      <c r="B27" s="23">
        <v>3170152</v>
      </c>
      <c r="C27" s="24">
        <v>3170152</v>
      </c>
      <c r="D27" s="24">
        <v>3170152</v>
      </c>
      <c r="E27" s="24">
        <v>3170152</v>
      </c>
      <c r="F27" s="24">
        <v>3170152</v>
      </c>
    </row>
    <row r="28" spans="1:6" ht="11.25">
      <c r="A28" s="3" t="s">
        <v>42</v>
      </c>
      <c r="B28" s="23">
        <v>26987</v>
      </c>
      <c r="C28" s="24">
        <v>30831</v>
      </c>
      <c r="D28" s="24">
        <v>35540</v>
      </c>
      <c r="E28" s="24">
        <v>11173</v>
      </c>
      <c r="F28" s="24"/>
    </row>
    <row r="29" spans="1:6" ht="11.25">
      <c r="A29" s="3" t="s">
        <v>43</v>
      </c>
      <c r="B29" s="23">
        <v>484</v>
      </c>
      <c r="C29" s="24"/>
      <c r="D29" s="24">
        <v>1208</v>
      </c>
      <c r="E29" s="24"/>
      <c r="F29" s="24"/>
    </row>
    <row r="30" spans="1:6" ht="11.25">
      <c r="A30" s="3" t="s">
        <v>44</v>
      </c>
      <c r="B30" s="23">
        <v>3973009</v>
      </c>
      <c r="C30" s="24">
        <v>4049366</v>
      </c>
      <c r="D30" s="24">
        <v>4183110</v>
      </c>
      <c r="E30" s="24">
        <v>4342477</v>
      </c>
      <c r="F30" s="24">
        <v>4389535</v>
      </c>
    </row>
    <row r="31" spans="1:6" ht="11.25">
      <c r="A31" s="3" t="s">
        <v>45</v>
      </c>
      <c r="B31" s="23">
        <v>126197</v>
      </c>
      <c r="C31" s="24">
        <v>126197</v>
      </c>
      <c r="D31" s="24">
        <v>126197</v>
      </c>
      <c r="E31" s="24">
        <v>126197</v>
      </c>
      <c r="F31" s="24">
        <v>126197</v>
      </c>
    </row>
    <row r="32" spans="1:6" ht="11.25">
      <c r="A32" s="3" t="s">
        <v>46</v>
      </c>
      <c r="B32" s="23">
        <v>5463</v>
      </c>
      <c r="C32" s="24">
        <v>5463</v>
      </c>
      <c r="D32" s="24">
        <v>5463</v>
      </c>
      <c r="E32" s="24">
        <v>5463</v>
      </c>
      <c r="F32" s="24">
        <v>5463</v>
      </c>
    </row>
    <row r="33" spans="1:6" ht="11.25">
      <c r="A33" s="3" t="s">
        <v>47</v>
      </c>
      <c r="B33" s="23"/>
      <c r="C33" s="24">
        <v>9</v>
      </c>
      <c r="D33" s="24">
        <v>33</v>
      </c>
      <c r="E33" s="24">
        <v>72</v>
      </c>
      <c r="F33" s="24">
        <v>110</v>
      </c>
    </row>
    <row r="34" spans="1:6" ht="11.25">
      <c r="A34" s="3" t="s">
        <v>48</v>
      </c>
      <c r="B34" s="23">
        <v>45531</v>
      </c>
      <c r="C34" s="24">
        <v>25487</v>
      </c>
      <c r="D34" s="24">
        <v>40957</v>
      </c>
      <c r="E34" s="24">
        <v>62528</v>
      </c>
      <c r="F34" s="24">
        <v>71970</v>
      </c>
    </row>
    <row r="35" spans="1:6" ht="11.25">
      <c r="A35" s="3" t="s">
        <v>49</v>
      </c>
      <c r="B35" s="23"/>
      <c r="C35" s="24">
        <v>26157</v>
      </c>
      <c r="D35" s="24"/>
      <c r="E35" s="24">
        <v>4673</v>
      </c>
      <c r="F35" s="24">
        <v>34706</v>
      </c>
    </row>
    <row r="36" spans="1:6" ht="11.25">
      <c r="A36" s="3" t="s">
        <v>50</v>
      </c>
      <c r="B36" s="23">
        <v>177191</v>
      </c>
      <c r="C36" s="24">
        <v>183315</v>
      </c>
      <c r="D36" s="24">
        <v>172651</v>
      </c>
      <c r="E36" s="24">
        <v>198934</v>
      </c>
      <c r="F36" s="24">
        <v>238448</v>
      </c>
    </row>
    <row r="37" spans="1:6" ht="11.25">
      <c r="A37" s="3" t="s">
        <v>51</v>
      </c>
      <c r="B37" s="23">
        <v>15928</v>
      </c>
      <c r="C37" s="24">
        <v>17240</v>
      </c>
      <c r="D37" s="24">
        <v>13228</v>
      </c>
      <c r="E37" s="24">
        <v>6218</v>
      </c>
      <c r="F37" s="24">
        <v>6651</v>
      </c>
    </row>
    <row r="38" spans="1:6" ht="11.25">
      <c r="A38" s="3" t="s">
        <v>52</v>
      </c>
      <c r="B38" s="23">
        <v>120949</v>
      </c>
      <c r="C38" s="24">
        <v>120949</v>
      </c>
      <c r="D38" s="24">
        <v>120949</v>
      </c>
      <c r="E38" s="24">
        <v>132609</v>
      </c>
      <c r="F38" s="24">
        <v>132609</v>
      </c>
    </row>
    <row r="39" spans="1:6" ht="11.25">
      <c r="A39" s="3" t="s">
        <v>53</v>
      </c>
      <c r="B39" s="23">
        <v>82600</v>
      </c>
      <c r="C39" s="24">
        <v>87400</v>
      </c>
      <c r="D39" s="24">
        <v>94600</v>
      </c>
      <c r="E39" s="24"/>
      <c r="F39" s="24"/>
    </row>
    <row r="40" spans="1:6" ht="11.25">
      <c r="A40" s="3" t="s">
        <v>54</v>
      </c>
      <c r="B40" s="23">
        <v>818</v>
      </c>
      <c r="C40" s="24">
        <v>2698</v>
      </c>
      <c r="D40" s="24">
        <v>1157</v>
      </c>
      <c r="E40" s="24">
        <v>2054</v>
      </c>
      <c r="F40" s="24">
        <v>2244</v>
      </c>
    </row>
    <row r="41" spans="1:6" ht="11.25">
      <c r="A41" s="3" t="s">
        <v>55</v>
      </c>
      <c r="B41" s="23">
        <v>804</v>
      </c>
      <c r="C41" s="24">
        <v>1259</v>
      </c>
      <c r="D41" s="24">
        <v>2496</v>
      </c>
      <c r="E41" s="24">
        <v>4341</v>
      </c>
      <c r="F41" s="24"/>
    </row>
    <row r="42" spans="1:6" ht="11.25">
      <c r="A42" s="3" t="s">
        <v>56</v>
      </c>
      <c r="B42" s="23">
        <v>4147</v>
      </c>
      <c r="C42" s="24"/>
      <c r="D42" s="24"/>
      <c r="E42" s="24"/>
      <c r="F42" s="24">
        <v>711</v>
      </c>
    </row>
    <row r="43" spans="1:6" ht="11.25">
      <c r="A43" s="3" t="s">
        <v>57</v>
      </c>
      <c r="B43" s="23">
        <v>-30000</v>
      </c>
      <c r="C43" s="24">
        <v>-30000</v>
      </c>
      <c r="D43" s="24">
        <v>-30000</v>
      </c>
      <c r="E43" s="24">
        <v>-69226</v>
      </c>
      <c r="F43" s="24">
        <v>-63500</v>
      </c>
    </row>
    <row r="44" spans="1:6" ht="11.25">
      <c r="A44" s="3" t="s">
        <v>58</v>
      </c>
      <c r="B44" s="23">
        <v>195248</v>
      </c>
      <c r="C44" s="24">
        <v>199547</v>
      </c>
      <c r="D44" s="24">
        <v>202430</v>
      </c>
      <c r="E44" s="24">
        <v>75997</v>
      </c>
      <c r="F44" s="24">
        <v>85368</v>
      </c>
    </row>
    <row r="45" spans="1:6" ht="11.25">
      <c r="A45" s="2" t="s">
        <v>59</v>
      </c>
      <c r="B45" s="23">
        <v>4345449</v>
      </c>
      <c r="C45" s="24">
        <v>4432229</v>
      </c>
      <c r="D45" s="24">
        <v>4558193</v>
      </c>
      <c r="E45" s="24">
        <v>4617409</v>
      </c>
      <c r="F45" s="24">
        <v>4713352</v>
      </c>
    </row>
    <row r="46" spans="1:6" ht="12" thickBot="1">
      <c r="A46" s="4" t="s">
        <v>60</v>
      </c>
      <c r="B46" s="25">
        <v>6201336</v>
      </c>
      <c r="C46" s="26">
        <v>6046979</v>
      </c>
      <c r="D46" s="26">
        <v>6390564</v>
      </c>
      <c r="E46" s="26">
        <v>6041307</v>
      </c>
      <c r="F46" s="26">
        <v>6800233</v>
      </c>
    </row>
    <row r="47" spans="1:6" ht="12" thickTop="1">
      <c r="A47" s="2" t="s">
        <v>61</v>
      </c>
      <c r="B47" s="23">
        <v>483384</v>
      </c>
      <c r="C47" s="24">
        <v>534528</v>
      </c>
      <c r="D47" s="24">
        <v>514821</v>
      </c>
      <c r="E47" s="24">
        <v>325315</v>
      </c>
      <c r="F47" s="24">
        <v>790787</v>
      </c>
    </row>
    <row r="48" spans="1:6" ht="11.25">
      <c r="A48" s="2" t="s">
        <v>62</v>
      </c>
      <c r="B48" s="23">
        <v>432850</v>
      </c>
      <c r="C48" s="24">
        <v>332741</v>
      </c>
      <c r="D48" s="24">
        <v>393113</v>
      </c>
      <c r="E48" s="24">
        <v>280473</v>
      </c>
      <c r="F48" s="24">
        <v>616505</v>
      </c>
    </row>
    <row r="49" spans="1:6" ht="11.25">
      <c r="A49" s="2" t="s">
        <v>63</v>
      </c>
      <c r="B49" s="23">
        <v>1184336</v>
      </c>
      <c r="C49" s="24">
        <v>1262448</v>
      </c>
      <c r="D49" s="24">
        <v>1433939</v>
      </c>
      <c r="E49" s="24">
        <v>1865362</v>
      </c>
      <c r="F49" s="24">
        <v>924361</v>
      </c>
    </row>
    <row r="50" spans="1:6" ht="11.25">
      <c r="A50" s="2" t="s">
        <v>64</v>
      </c>
      <c r="B50" s="23">
        <v>285456</v>
      </c>
      <c r="C50" s="24">
        <v>302256</v>
      </c>
      <c r="D50" s="24">
        <v>203450</v>
      </c>
      <c r="E50" s="24">
        <v>387200</v>
      </c>
      <c r="F50" s="24">
        <v>240180</v>
      </c>
    </row>
    <row r="51" spans="1:6" ht="11.25">
      <c r="A51" s="2" t="s">
        <v>65</v>
      </c>
      <c r="B51" s="23">
        <v>8020</v>
      </c>
      <c r="C51" s="24">
        <v>8020</v>
      </c>
      <c r="D51" s="24">
        <v>4891</v>
      </c>
      <c r="E51" s="24">
        <v>4737</v>
      </c>
      <c r="F51" s="24"/>
    </row>
    <row r="52" spans="1:6" ht="11.25">
      <c r="A52" s="2" t="s">
        <v>66</v>
      </c>
      <c r="B52" s="23">
        <v>230677</v>
      </c>
      <c r="C52" s="24">
        <v>183896</v>
      </c>
      <c r="D52" s="24">
        <v>274379</v>
      </c>
      <c r="E52" s="24">
        <v>143620</v>
      </c>
      <c r="F52" s="24">
        <v>301893</v>
      </c>
    </row>
    <row r="53" spans="1:6" ht="11.25">
      <c r="A53" s="2" t="s">
        <v>67</v>
      </c>
      <c r="B53" s="23">
        <v>31680</v>
      </c>
      <c r="C53" s="24">
        <v>16094</v>
      </c>
      <c r="D53" s="24">
        <v>35937</v>
      </c>
      <c r="E53" s="24">
        <v>18612</v>
      </c>
      <c r="F53" s="24">
        <v>31418</v>
      </c>
    </row>
    <row r="54" spans="1:6" ht="11.25">
      <c r="A54" s="2" t="s">
        <v>68</v>
      </c>
      <c r="B54" s="23">
        <v>4243</v>
      </c>
      <c r="C54" s="24">
        <v>5018</v>
      </c>
      <c r="D54" s="24">
        <v>7066</v>
      </c>
      <c r="E54" s="24">
        <v>7714</v>
      </c>
      <c r="F54" s="24">
        <v>31804</v>
      </c>
    </row>
    <row r="55" spans="1:6" ht="11.25">
      <c r="A55" s="2" t="s">
        <v>69</v>
      </c>
      <c r="B55" s="23">
        <v>23740</v>
      </c>
      <c r="C55" s="24">
        <v>20477</v>
      </c>
      <c r="D55" s="24">
        <v>23774</v>
      </c>
      <c r="E55" s="24">
        <v>3856</v>
      </c>
      <c r="F55" s="24">
        <v>13859</v>
      </c>
    </row>
    <row r="56" spans="1:6" ht="11.25">
      <c r="A56" s="2" t="s">
        <v>70</v>
      </c>
      <c r="B56" s="23">
        <v>18236</v>
      </c>
      <c r="C56" s="24">
        <v>16340</v>
      </c>
      <c r="D56" s="24">
        <v>13818</v>
      </c>
      <c r="E56" s="24">
        <v>14805</v>
      </c>
      <c r="F56" s="24">
        <v>15722</v>
      </c>
    </row>
    <row r="57" spans="1:6" ht="11.25">
      <c r="A57" s="2" t="s">
        <v>71</v>
      </c>
      <c r="B57" s="23">
        <v>88641</v>
      </c>
      <c r="C57" s="24">
        <v>83086</v>
      </c>
      <c r="D57" s="24">
        <v>70796</v>
      </c>
      <c r="E57" s="24">
        <v>46534</v>
      </c>
      <c r="F57" s="24">
        <v>71843</v>
      </c>
    </row>
    <row r="58" spans="1:6" ht="11.25">
      <c r="A58" s="2" t="s">
        <v>72</v>
      </c>
      <c r="B58" s="23">
        <v>8996</v>
      </c>
      <c r="C58" s="24">
        <v>2467</v>
      </c>
      <c r="D58" s="24">
        <v>13158</v>
      </c>
      <c r="E58" s="24">
        <v>8607</v>
      </c>
      <c r="F58" s="24">
        <v>32808</v>
      </c>
    </row>
    <row r="59" spans="1:6" ht="11.25">
      <c r="A59" s="2" t="s">
        <v>73</v>
      </c>
      <c r="B59" s="23">
        <v>723</v>
      </c>
      <c r="C59" s="24">
        <v>723</v>
      </c>
      <c r="D59" s="24"/>
      <c r="E59" s="24"/>
      <c r="F59" s="24"/>
    </row>
    <row r="60" spans="1:6" ht="11.25">
      <c r="A60" s="2" t="s">
        <v>74</v>
      </c>
      <c r="B60" s="23">
        <v>2800987</v>
      </c>
      <c r="C60" s="24">
        <v>2768097</v>
      </c>
      <c r="D60" s="24">
        <v>3289148</v>
      </c>
      <c r="E60" s="24">
        <v>3381838</v>
      </c>
      <c r="F60" s="24">
        <v>3771185</v>
      </c>
    </row>
    <row r="61" spans="1:6" ht="11.25">
      <c r="A61" s="2" t="s">
        <v>75</v>
      </c>
      <c r="B61" s="23">
        <v>407242</v>
      </c>
      <c r="C61" s="24">
        <v>541970</v>
      </c>
      <c r="D61" s="24">
        <v>559350</v>
      </c>
      <c r="E61" s="24">
        <v>162800</v>
      </c>
      <c r="F61" s="24">
        <v>350000</v>
      </c>
    </row>
    <row r="62" spans="1:6" ht="11.25">
      <c r="A62" s="2" t="s">
        <v>65</v>
      </c>
      <c r="B62" s="23">
        <v>20211</v>
      </c>
      <c r="C62" s="24">
        <v>24221</v>
      </c>
      <c r="D62" s="24">
        <v>32241</v>
      </c>
      <c r="E62" s="24">
        <v>6757</v>
      </c>
      <c r="F62" s="24"/>
    </row>
    <row r="63" spans="1:6" ht="11.25">
      <c r="A63" s="2" t="s">
        <v>76</v>
      </c>
      <c r="B63" s="23">
        <v>13357</v>
      </c>
      <c r="C63" s="24">
        <v>15786</v>
      </c>
      <c r="D63" s="24"/>
      <c r="E63" s="24"/>
      <c r="F63" s="24"/>
    </row>
    <row r="64" spans="1:6" ht="11.25">
      <c r="A64" s="2" t="s">
        <v>77</v>
      </c>
      <c r="B64" s="23">
        <v>1078154</v>
      </c>
      <c r="C64" s="24">
        <v>1078154</v>
      </c>
      <c r="D64" s="24">
        <v>1078154</v>
      </c>
      <c r="E64" s="24">
        <v>1078154</v>
      </c>
      <c r="F64" s="24">
        <v>1078154</v>
      </c>
    </row>
    <row r="65" spans="1:6" ht="11.25">
      <c r="A65" s="2" t="s">
        <v>78</v>
      </c>
      <c r="B65" s="23">
        <v>765</v>
      </c>
      <c r="C65" s="24">
        <v>1897</v>
      </c>
      <c r="D65" s="24">
        <v>1448</v>
      </c>
      <c r="E65" s="24"/>
      <c r="F65" s="24"/>
    </row>
    <row r="66" spans="1:6" ht="11.25">
      <c r="A66" s="2" t="s">
        <v>79</v>
      </c>
      <c r="B66" s="23">
        <v>443704</v>
      </c>
      <c r="C66" s="24">
        <v>412338</v>
      </c>
      <c r="D66" s="24">
        <v>370963</v>
      </c>
      <c r="E66" s="24">
        <v>313666</v>
      </c>
      <c r="F66" s="24">
        <v>301300</v>
      </c>
    </row>
    <row r="67" spans="1:6" ht="11.25">
      <c r="A67" s="2" t="s">
        <v>80</v>
      </c>
      <c r="B67" s="23">
        <v>3068</v>
      </c>
      <c r="C67" s="24">
        <v>16450</v>
      </c>
      <c r="D67" s="24">
        <v>17748</v>
      </c>
      <c r="E67" s="24">
        <v>21842</v>
      </c>
      <c r="F67" s="24">
        <v>14011</v>
      </c>
    </row>
    <row r="68" spans="1:6" ht="11.25">
      <c r="A68" s="2" t="s">
        <v>81</v>
      </c>
      <c r="B68" s="23">
        <v>11797</v>
      </c>
      <c r="C68" s="24">
        <v>11797</v>
      </c>
      <c r="D68" s="24"/>
      <c r="E68" s="24"/>
      <c r="F68" s="24"/>
    </row>
    <row r="69" spans="1:6" ht="11.25">
      <c r="A69" s="2" t="s">
        <v>82</v>
      </c>
      <c r="B69" s="23">
        <v>3008</v>
      </c>
      <c r="C69" s="24">
        <v>3008</v>
      </c>
      <c r="D69" s="24"/>
      <c r="E69" s="24"/>
      <c r="F69" s="24"/>
    </row>
    <row r="70" spans="1:6" ht="11.25">
      <c r="A70" s="2" t="s">
        <v>83</v>
      </c>
      <c r="B70" s="23">
        <v>1981309</v>
      </c>
      <c r="C70" s="24">
        <v>2105624</v>
      </c>
      <c r="D70" s="24">
        <v>2304906</v>
      </c>
      <c r="E70" s="24">
        <v>2158246</v>
      </c>
      <c r="F70" s="24">
        <v>2493490</v>
      </c>
    </row>
    <row r="71" spans="1:6" ht="12" thickBot="1">
      <c r="A71" s="4" t="s">
        <v>84</v>
      </c>
      <c r="B71" s="25">
        <v>4782297</v>
      </c>
      <c r="C71" s="26">
        <v>4873722</v>
      </c>
      <c r="D71" s="26">
        <v>5594054</v>
      </c>
      <c r="E71" s="26">
        <v>5540085</v>
      </c>
      <c r="F71" s="26">
        <v>6264675</v>
      </c>
    </row>
    <row r="72" spans="1:6" ht="12" thickTop="1">
      <c r="A72" s="2" t="s">
        <v>85</v>
      </c>
      <c r="B72" s="23">
        <v>533085</v>
      </c>
      <c r="C72" s="24">
        <v>533085</v>
      </c>
      <c r="D72" s="24">
        <v>533085</v>
      </c>
      <c r="E72" s="24">
        <v>533085</v>
      </c>
      <c r="F72" s="24">
        <v>533085</v>
      </c>
    </row>
    <row r="73" spans="1:6" ht="11.25">
      <c r="A73" s="3" t="s">
        <v>86</v>
      </c>
      <c r="B73" s="23">
        <v>353414</v>
      </c>
      <c r="C73" s="24">
        <v>353414</v>
      </c>
      <c r="D73" s="24">
        <v>353414</v>
      </c>
      <c r="E73" s="24">
        <v>353414</v>
      </c>
      <c r="F73" s="24">
        <v>353414</v>
      </c>
    </row>
    <row r="74" spans="1:6" ht="11.25">
      <c r="A74" s="3" t="s">
        <v>87</v>
      </c>
      <c r="B74" s="23">
        <v>353414</v>
      </c>
      <c r="C74" s="24">
        <v>353414</v>
      </c>
      <c r="D74" s="24">
        <v>353414</v>
      </c>
      <c r="E74" s="24">
        <v>353414</v>
      </c>
      <c r="F74" s="24">
        <v>353414</v>
      </c>
    </row>
    <row r="75" spans="1:6" ht="11.25">
      <c r="A75" s="3" t="s">
        <v>88</v>
      </c>
      <c r="B75" s="23">
        <v>74400</v>
      </c>
      <c r="C75" s="24">
        <v>74400</v>
      </c>
      <c r="D75" s="24">
        <v>74400</v>
      </c>
      <c r="E75" s="24">
        <v>74400</v>
      </c>
      <c r="F75" s="24">
        <v>74400</v>
      </c>
    </row>
    <row r="76" spans="1:6" ht="11.25">
      <c r="A76" s="5" t="s">
        <v>89</v>
      </c>
      <c r="B76" s="23">
        <v>137000</v>
      </c>
      <c r="C76" s="24">
        <v>137000</v>
      </c>
      <c r="D76" s="24">
        <v>137000</v>
      </c>
      <c r="E76" s="24">
        <v>137000</v>
      </c>
      <c r="F76" s="24">
        <v>137000</v>
      </c>
    </row>
    <row r="77" spans="1:6" ht="11.25">
      <c r="A77" s="5" t="s">
        <v>90</v>
      </c>
      <c r="B77" s="23">
        <v>-1290514</v>
      </c>
      <c r="C77" s="24">
        <v>-1537250</v>
      </c>
      <c r="D77" s="24">
        <v>-1913325</v>
      </c>
      <c r="E77" s="24">
        <v>-2205842</v>
      </c>
      <c r="F77" s="24">
        <v>-2171068</v>
      </c>
    </row>
    <row r="78" spans="1:6" ht="11.25">
      <c r="A78" s="3" t="s">
        <v>91</v>
      </c>
      <c r="B78" s="23">
        <v>-1079114</v>
      </c>
      <c r="C78" s="24">
        <v>-1325850</v>
      </c>
      <c r="D78" s="24">
        <v>-1701925</v>
      </c>
      <c r="E78" s="24">
        <v>-1994442</v>
      </c>
      <c r="F78" s="24">
        <v>-1959668</v>
      </c>
    </row>
    <row r="79" spans="1:6" ht="11.25">
      <c r="A79" s="2" t="s">
        <v>92</v>
      </c>
      <c r="B79" s="23"/>
      <c r="C79" s="24">
        <v>-737</v>
      </c>
      <c r="D79" s="24">
        <v>-737</v>
      </c>
      <c r="E79" s="24">
        <v>-737</v>
      </c>
      <c r="F79" s="24">
        <v>-625</v>
      </c>
    </row>
    <row r="80" spans="1:6" ht="11.25">
      <c r="A80" s="2" t="s">
        <v>93</v>
      </c>
      <c r="B80" s="23">
        <v>-192614</v>
      </c>
      <c r="C80" s="24">
        <v>-440087</v>
      </c>
      <c r="D80" s="24">
        <v>-816162</v>
      </c>
      <c r="E80" s="24">
        <v>-1108680</v>
      </c>
      <c r="F80" s="24">
        <v>-1073794</v>
      </c>
    </row>
    <row r="81" spans="1:6" ht="11.25">
      <c r="A81" s="2" t="s">
        <v>94</v>
      </c>
      <c r="B81" s="23">
        <v>1143</v>
      </c>
      <c r="C81" s="24">
        <v>2834</v>
      </c>
      <c r="D81" s="24">
        <v>2163</v>
      </c>
      <c r="E81" s="24">
        <v>-607</v>
      </c>
      <c r="F81" s="24">
        <v>-1157</v>
      </c>
    </row>
    <row r="82" spans="1:6" ht="11.25">
      <c r="A82" s="2" t="s">
        <v>95</v>
      </c>
      <c r="B82" s="23">
        <v>1610510</v>
      </c>
      <c r="C82" s="24">
        <v>1610510</v>
      </c>
      <c r="D82" s="24">
        <v>1610510</v>
      </c>
      <c r="E82" s="24">
        <v>1610510</v>
      </c>
      <c r="F82" s="24">
        <v>1610510</v>
      </c>
    </row>
    <row r="83" spans="1:6" ht="11.25">
      <c r="A83" s="2" t="s">
        <v>96</v>
      </c>
      <c r="B83" s="23">
        <v>1611653</v>
      </c>
      <c r="C83" s="24">
        <v>1613344</v>
      </c>
      <c r="D83" s="24">
        <v>1612673</v>
      </c>
      <c r="E83" s="24">
        <v>1609902</v>
      </c>
      <c r="F83" s="24">
        <v>1609352</v>
      </c>
    </row>
    <row r="84" spans="1:6" ht="11.25">
      <c r="A84" s="6" t="s">
        <v>97</v>
      </c>
      <c r="B84" s="23">
        <v>1419039</v>
      </c>
      <c r="C84" s="24">
        <v>1173256</v>
      </c>
      <c r="D84" s="24">
        <v>796510</v>
      </c>
      <c r="E84" s="24">
        <v>501222</v>
      </c>
      <c r="F84" s="24">
        <v>535557</v>
      </c>
    </row>
    <row r="85" spans="1:6" ht="12" thickBot="1">
      <c r="A85" s="7" t="s">
        <v>98</v>
      </c>
      <c r="B85" s="23">
        <v>6201336</v>
      </c>
      <c r="C85" s="24">
        <v>6046979</v>
      </c>
      <c r="D85" s="24">
        <v>6390564</v>
      </c>
      <c r="E85" s="24">
        <v>6041307</v>
      </c>
      <c r="F85" s="24">
        <v>6800233</v>
      </c>
    </row>
    <row r="86" spans="1:6" ht="12" thickTop="1">
      <c r="A86" s="8"/>
      <c r="B86" s="27"/>
      <c r="C86" s="27"/>
      <c r="D86" s="27"/>
      <c r="E86" s="27"/>
      <c r="F86" s="27"/>
    </row>
    <row r="88" ht="11.25">
      <c r="A88" s="20" t="s">
        <v>103</v>
      </c>
    </row>
    <row r="89" ht="11.25">
      <c r="A89" s="20" t="s">
        <v>104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2011-12-22T18:36:43Z</dcterms:created>
  <dcterms:modified xsi:type="dcterms:W3CDTF">2011-12-22T18:36:48Z</dcterms:modified>
  <cp:category/>
  <cp:version/>
  <cp:contentType/>
  <cp:contentStatus/>
</cp:coreProperties>
</file>