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個別・損益計算書" sheetId="1" r:id="rId1"/>
    <sheet name="個別・キャッシュフロー計算書" sheetId="2" r:id="rId2"/>
    <sheet name="個別・貸借対照表" sheetId="3" r:id="rId3"/>
  </sheets>
  <definedNames/>
  <calcPr fullCalcOnLoad="1"/>
</workbook>
</file>

<file path=xl/sharedStrings.xml><?xml version="1.0" encoding="utf-8"?>
<sst xmlns="http://schemas.openxmlformats.org/spreadsheetml/2006/main" count="325" uniqueCount="155">
  <si>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</si>
  <si>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</si>
  <si>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</si>
  <si>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</si>
  <si>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</si>
  <si>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</si>
  <si>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</si>
  <si>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2013/11/20</t>
  </si>
  <si>
    <t>半期</t>
  </si>
  <si>
    <t>2013/08/31</t>
  </si>
  <si>
    <t>通期</t>
  </si>
  <si>
    <t>2013/02/28</t>
  </si>
  <si>
    <t>2012/11/19</t>
  </si>
  <si>
    <t>2012/08/31</t>
  </si>
  <si>
    <t>2013/05/24</t>
  </si>
  <si>
    <t>2012/02/29</t>
  </si>
  <si>
    <t>2011/11/16</t>
  </si>
  <si>
    <t>2011/08/31</t>
  </si>
  <si>
    <t>2012/05/24</t>
  </si>
  <si>
    <t>2011/02/28</t>
  </si>
  <si>
    <t>2010/08/31</t>
  </si>
  <si>
    <t>2011/05/24</t>
  </si>
  <si>
    <t>2010/02/28</t>
  </si>
  <si>
    <t>2010/01/14</t>
  </si>
  <si>
    <t>四半期</t>
  </si>
  <si>
    <t>2009/11/30</t>
  </si>
  <si>
    <t>2010/11/26</t>
  </si>
  <si>
    <t>2009/08/31</t>
  </si>
  <si>
    <t>2009/07/13</t>
  </si>
  <si>
    <t>2009/05/31</t>
  </si>
  <si>
    <t>2010/05/26</t>
  </si>
  <si>
    <t>2009/02/28</t>
  </si>
  <si>
    <t>現金及び預金</t>
  </si>
  <si>
    <t>千円</t>
  </si>
  <si>
    <t>売掛金</t>
  </si>
  <si>
    <t>たな卸資産</t>
  </si>
  <si>
    <t>その他</t>
  </si>
  <si>
    <t>貸倒引当金</t>
  </si>
  <si>
    <t>流動資産</t>
  </si>
  <si>
    <t>建物（純額）</t>
  </si>
  <si>
    <t>構築物（純額）</t>
  </si>
  <si>
    <t>機械及び装置（純額）</t>
  </si>
  <si>
    <t>工具、器具及び備品（純額）</t>
  </si>
  <si>
    <t>土地</t>
  </si>
  <si>
    <t>リース資産</t>
  </si>
  <si>
    <t>有形固定資産</t>
  </si>
  <si>
    <t>無形固定資産</t>
  </si>
  <si>
    <t>投資有価証券</t>
  </si>
  <si>
    <t>差入保証金</t>
  </si>
  <si>
    <t>投資その他の資産</t>
  </si>
  <si>
    <t>固定資産</t>
  </si>
  <si>
    <t>資産</t>
  </si>
  <si>
    <t>買掛金</t>
  </si>
  <si>
    <t>短期借入金</t>
  </si>
  <si>
    <t>関係会社短期借入金</t>
  </si>
  <si>
    <t>1年内返済予定の長期借入金</t>
  </si>
  <si>
    <t>リース債務</t>
  </si>
  <si>
    <t>資産除去債務</t>
  </si>
  <si>
    <t>未払金</t>
  </si>
  <si>
    <t>未払消費税等</t>
  </si>
  <si>
    <t>未払費用</t>
  </si>
  <si>
    <t>未払法人税等</t>
  </si>
  <si>
    <t>賞与引当金</t>
  </si>
  <si>
    <t>未払役員賞与</t>
  </si>
  <si>
    <t>ポイント引当金</t>
  </si>
  <si>
    <t>流動負債</t>
  </si>
  <si>
    <t>社債</t>
  </si>
  <si>
    <t>長期借入金</t>
  </si>
  <si>
    <t>退職給付引当金</t>
  </si>
  <si>
    <t>固定負債</t>
  </si>
  <si>
    <t>負債</t>
  </si>
  <si>
    <t>資本金</t>
  </si>
  <si>
    <t>資本準備金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</si>
  <si>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</si>
  <si>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</si>
  <si>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</si>
  <si>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</si>
  <si>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</si>
  <si>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</si>
  <si>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</si>
  <si>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</si>
  <si>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</si>
  <si>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</si>
  <si>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</si>
  <si>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株式会社どん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</si>
  <si>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</si>
  <si>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</si>
  <si>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</si>
  <si>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2013/03/01</t>
  </si>
  <si>
    <t>2012/03/01</t>
  </si>
  <si>
    <t>2011/03/01</t>
  </si>
  <si>
    <t>2010/03/01</t>
  </si>
  <si>
    <t>2009/03/01</t>
  </si>
  <si>
    <t>累積四半期</t>
  </si>
  <si>
    <t>2008/03/01</t>
  </si>
  <si>
    <t>税引前四半期純利益</t>
  </si>
  <si>
    <t>減価償却費</t>
  </si>
  <si>
    <t>減損損失</t>
  </si>
  <si>
    <t>固定資産売却損益（△は益）</t>
  </si>
  <si>
    <t>貸倒引当金の増減額（△は減少）</t>
  </si>
  <si>
    <t>賞与引当金の増減額（△は減少）</t>
  </si>
  <si>
    <t>役員賞与引当金の増減額（△は減少）</t>
  </si>
  <si>
    <t>退職給付引当金の増減額（△は減少）</t>
  </si>
  <si>
    <t>ポイント引当金の増減額（△は減少）</t>
  </si>
  <si>
    <t>店舗閉鎖損失引当金の増減額（△は減少）</t>
  </si>
  <si>
    <t>受取利息及び受取配当金</t>
  </si>
  <si>
    <t>支払利息及び社債利息</t>
  </si>
  <si>
    <t>売上債権の増減額（△は増加）</t>
  </si>
  <si>
    <t>たな卸資産の増減額（△は増加）</t>
  </si>
  <si>
    <t>仕入債務の増減額（△は減少）</t>
  </si>
  <si>
    <t>前受金の増減額（△は減少）</t>
  </si>
  <si>
    <t>未収入金の増減額（△は増加）</t>
  </si>
  <si>
    <t>未払消費税等の増減額（△は減少）</t>
  </si>
  <si>
    <t>未払金の増減額（△は減少）</t>
  </si>
  <si>
    <t>未払費用の増減額（△は減少）</t>
  </si>
  <si>
    <t>小計</t>
  </si>
  <si>
    <t>利息及び配当金の受取額</t>
  </si>
  <si>
    <t>利息の支払額</t>
  </si>
  <si>
    <t>役員退職慰労金の支払額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</si>
  <si>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</si>
  <si>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</si>
  <si>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</si>
  <si>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</si>
  <si>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</si>
  <si>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</si>
  <si>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無形固定資産の取得による支出</t>
  </si>
  <si>
    <t>差入保証金の差入による支出</t>
  </si>
  <si>
    <t>差入保証金の回収による収入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</si>
  <si>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</si>
  <si>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</si>
  <si>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</si>
  <si>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</si>
  <si>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社債の発行による収入</t>
  </si>
  <si>
    <t>リース債務の返済による支出</t>
  </si>
  <si>
    <t>割賦債務の返済による支出</t>
  </si>
  <si>
    <t>自己株式の増減額（△は増加）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</si>
  <si>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</si>
  <si>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</si>
  <si>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</si>
  <si>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</si>
  <si>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売上高</t>
  </si>
  <si>
    <t>売上原価</t>
  </si>
  <si>
    <t>売上総利益</t>
  </si>
  <si>
    <t>販売費・一般管理費</t>
  </si>
  <si>
    <t>営業利益</t>
  </si>
  <si>
    <t>営業外収益</t>
  </si>
  <si>
    <t>営業外費用</t>
  </si>
  <si>
    <t>経常利益</t>
  </si>
  <si>
    <t>特別利益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</si>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</sst>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M29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3" width="17.83203125" style="0" customWidth="1"/>
  </cols>
  <sheetData>
    <row r="1" ht="12" thickBot="1"/>
    <row r="2" spans="1:13" ht="12" thickTop="1">
      <c r="A2" s="10" t="s">
        <v>82</v>
      </c>
      <c r="B2" s="14">
        <v>8216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" thickBot="1">
      <c r="A3" s="11" t="s">
        <v>83</v>
      </c>
      <c r="B3" s="1" t="s">
        <v>84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" thickTop="1">
      <c r="A4" s="10" t="s">
        <v>0</v>
      </c>
      <c r="B4" s="15" t="str">
        <f>HYPERLINK("http://www.kabupro.jp/mark/20131120/S1000JLI.htm","半期報告書")</f>
        <v>半期報告書</v>
      </c>
      <c r="C4" s="15" t="str">
        <f>HYPERLINK("http://www.kabupro.jp/mark/20130524/S000DFRI.htm","有価証券報告書")</f>
        <v>有価証券報告書</v>
      </c>
      <c r="D4" s="15" t="str">
        <f>HYPERLINK("http://www.kabupro.jp/mark/20131120/S1000JLI.htm","半期報告書")</f>
        <v>半期報告書</v>
      </c>
      <c r="E4" s="15" t="str">
        <f>HYPERLINK("http://www.kabupro.jp/mark/20130524/S000DFRI.htm","有価証券報告書")</f>
        <v>有価証券報告書</v>
      </c>
      <c r="F4" s="15" t="str">
        <f>HYPERLINK("http://www.kabupro.jp/mark/20121119/S000CCAZ.htm","半期報告書")</f>
        <v>半期報告書</v>
      </c>
      <c r="G4" s="15" t="str">
        <f>HYPERLINK("http://www.kabupro.jp/mark/20120524/S000AVY5.htm","有価証券報告書")</f>
        <v>有価証券報告書</v>
      </c>
      <c r="H4" s="15" t="str">
        <f>HYPERLINK("http://www.kabupro.jp/mark/20111116/S0009RYT.htm","半期報告書")</f>
        <v>半期報告書</v>
      </c>
      <c r="I4" s="15" t="str">
        <f>HYPERLINK("http://www.kabupro.jp/mark/20110524/S0008BZZ.htm","有価証券報告書")</f>
        <v>有価証券報告書</v>
      </c>
      <c r="J4" s="15" t="str">
        <f>HYPERLINK("http://www.kabupro.jp/mark/20100114/S0004XLH.htm","四半期報告書")</f>
        <v>四半期報告書</v>
      </c>
      <c r="K4" s="15" t="str">
        <f>HYPERLINK("http://www.kabupro.jp/mark/20101126/S00079Y3.htm","半期報告書")</f>
        <v>半期報告書</v>
      </c>
      <c r="L4" s="15" t="str">
        <f>HYPERLINK("http://www.kabupro.jp/mark/20090713/S0003NXG.htm","四半期報告書")</f>
        <v>四半期報告書</v>
      </c>
      <c r="M4" s="15" t="str">
        <f>HYPERLINK("http://www.kabupro.jp/mark/20100526/S0005R7K.htm","有価証券報告書")</f>
        <v>有価証券報告書</v>
      </c>
    </row>
    <row r="5" spans="1:13" ht="12" thickBot="1">
      <c r="A5" s="11" t="s">
        <v>1</v>
      </c>
      <c r="B5" s="1" t="s">
        <v>7</v>
      </c>
      <c r="C5" s="1" t="s">
        <v>14</v>
      </c>
      <c r="D5" s="1" t="s">
        <v>7</v>
      </c>
      <c r="E5" s="1" t="s">
        <v>14</v>
      </c>
      <c r="F5" s="1" t="s">
        <v>12</v>
      </c>
      <c r="G5" s="1" t="s">
        <v>18</v>
      </c>
      <c r="H5" s="1" t="s">
        <v>16</v>
      </c>
      <c r="I5" s="1" t="s">
        <v>21</v>
      </c>
      <c r="J5" s="1" t="s">
        <v>23</v>
      </c>
      <c r="K5" s="1" t="s">
        <v>26</v>
      </c>
      <c r="L5" s="1" t="s">
        <v>28</v>
      </c>
      <c r="M5" s="1" t="s">
        <v>30</v>
      </c>
    </row>
    <row r="6" spans="1:13" ht="12.75" thickBot="1" thickTop="1">
      <c r="A6" s="10" t="s">
        <v>2</v>
      </c>
      <c r="B6" s="18" t="s">
        <v>154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" thickTop="1">
      <c r="A7" s="12" t="s">
        <v>3</v>
      </c>
      <c r="B7" s="14" t="s">
        <v>8</v>
      </c>
      <c r="C7" s="16" t="s">
        <v>10</v>
      </c>
      <c r="D7" s="14" t="s">
        <v>8</v>
      </c>
      <c r="E7" s="16" t="s">
        <v>10</v>
      </c>
      <c r="F7" s="14" t="s">
        <v>8</v>
      </c>
      <c r="G7" s="16" t="s">
        <v>10</v>
      </c>
      <c r="H7" s="14" t="s">
        <v>8</v>
      </c>
      <c r="I7" s="16" t="s">
        <v>10</v>
      </c>
      <c r="J7" s="14" t="s">
        <v>93</v>
      </c>
      <c r="K7" s="14" t="s">
        <v>93</v>
      </c>
      <c r="L7" s="14" t="s">
        <v>93</v>
      </c>
      <c r="M7" s="16" t="s">
        <v>10</v>
      </c>
    </row>
    <row r="8" spans="1:13" ht="11.25">
      <c r="A8" s="13" t="s">
        <v>4</v>
      </c>
      <c r="B8" s="1" t="s">
        <v>88</v>
      </c>
      <c r="C8" s="17" t="s">
        <v>89</v>
      </c>
      <c r="D8" s="1" t="s">
        <v>89</v>
      </c>
      <c r="E8" s="17" t="s">
        <v>90</v>
      </c>
      <c r="F8" s="1" t="s">
        <v>90</v>
      </c>
      <c r="G8" s="17" t="s">
        <v>91</v>
      </c>
      <c r="H8" s="1" t="s">
        <v>91</v>
      </c>
      <c r="I8" s="17" t="s">
        <v>92</v>
      </c>
      <c r="J8" s="1" t="s">
        <v>92</v>
      </c>
      <c r="K8" s="1" t="s">
        <v>92</v>
      </c>
      <c r="L8" s="1" t="s">
        <v>92</v>
      </c>
      <c r="M8" s="17" t="s">
        <v>94</v>
      </c>
    </row>
    <row r="9" spans="1:13" ht="11.25">
      <c r="A9" s="13" t="s">
        <v>5</v>
      </c>
      <c r="B9" s="1" t="s">
        <v>9</v>
      </c>
      <c r="C9" s="17" t="s">
        <v>11</v>
      </c>
      <c r="D9" s="1" t="s">
        <v>13</v>
      </c>
      <c r="E9" s="17" t="s">
        <v>15</v>
      </c>
      <c r="F9" s="1" t="s">
        <v>17</v>
      </c>
      <c r="G9" s="17" t="s">
        <v>19</v>
      </c>
      <c r="H9" s="1" t="s">
        <v>20</v>
      </c>
      <c r="I9" s="17" t="s">
        <v>22</v>
      </c>
      <c r="J9" s="1" t="s">
        <v>25</v>
      </c>
      <c r="K9" s="1" t="s">
        <v>27</v>
      </c>
      <c r="L9" s="1" t="s">
        <v>29</v>
      </c>
      <c r="M9" s="17" t="s">
        <v>31</v>
      </c>
    </row>
    <row r="10" spans="1:13" ht="12" thickBot="1">
      <c r="A10" s="13" t="s">
        <v>6</v>
      </c>
      <c r="B10" s="1" t="s">
        <v>33</v>
      </c>
      <c r="C10" s="17" t="s">
        <v>33</v>
      </c>
      <c r="D10" s="1" t="s">
        <v>33</v>
      </c>
      <c r="E10" s="17" t="s">
        <v>33</v>
      </c>
      <c r="F10" s="1" t="s">
        <v>33</v>
      </c>
      <c r="G10" s="17" t="s">
        <v>33</v>
      </c>
      <c r="H10" s="1" t="s">
        <v>33</v>
      </c>
      <c r="I10" s="17" t="s">
        <v>33</v>
      </c>
      <c r="J10" s="1" t="s">
        <v>33</v>
      </c>
      <c r="K10" s="1" t="s">
        <v>33</v>
      </c>
      <c r="L10" s="1" t="s">
        <v>33</v>
      </c>
      <c r="M10" s="17" t="s">
        <v>33</v>
      </c>
    </row>
    <row r="11" spans="1:13" ht="12" thickTop="1">
      <c r="A11" s="30" t="s">
        <v>140</v>
      </c>
      <c r="B11" s="21">
        <v>11085354</v>
      </c>
      <c r="C11" s="22">
        <v>20853630</v>
      </c>
      <c r="D11" s="21">
        <v>10288070</v>
      </c>
      <c r="E11" s="22">
        <v>20601821</v>
      </c>
      <c r="F11" s="21">
        <v>10368928</v>
      </c>
      <c r="G11" s="22">
        <v>22082265</v>
      </c>
      <c r="H11" s="21">
        <v>11469731</v>
      </c>
      <c r="I11" s="22">
        <v>24923094</v>
      </c>
      <c r="J11" s="21">
        <v>18745835</v>
      </c>
      <c r="K11" s="21">
        <v>13231223</v>
      </c>
      <c r="L11" s="21">
        <v>6717052</v>
      </c>
      <c r="M11" s="22">
        <v>28161797</v>
      </c>
    </row>
    <row r="12" spans="1:13" ht="11.25">
      <c r="A12" s="7" t="s">
        <v>141</v>
      </c>
      <c r="B12" s="23">
        <v>3818048</v>
      </c>
      <c r="C12" s="24">
        <v>6959189</v>
      </c>
      <c r="D12" s="23">
        <v>3438780</v>
      </c>
      <c r="E12" s="24">
        <v>6719880</v>
      </c>
      <c r="F12" s="23">
        <v>3344394</v>
      </c>
      <c r="G12" s="24">
        <v>7036461</v>
      </c>
      <c r="H12" s="23">
        <v>3728112</v>
      </c>
      <c r="I12" s="24">
        <v>8571364</v>
      </c>
      <c r="J12" s="23">
        <v>6479675</v>
      </c>
      <c r="K12" s="23">
        <v>4531321</v>
      </c>
      <c r="L12" s="23">
        <v>2277621</v>
      </c>
      <c r="M12" s="24">
        <v>9487603</v>
      </c>
    </row>
    <row r="13" spans="1:13" ht="11.25">
      <c r="A13" s="7" t="s">
        <v>142</v>
      </c>
      <c r="B13" s="23">
        <v>7267305</v>
      </c>
      <c r="C13" s="24">
        <v>13894440</v>
      </c>
      <c r="D13" s="23">
        <v>6849290</v>
      </c>
      <c r="E13" s="24">
        <v>13881940</v>
      </c>
      <c r="F13" s="23">
        <v>7024533</v>
      </c>
      <c r="G13" s="24">
        <v>15045803</v>
      </c>
      <c r="H13" s="23">
        <v>7741619</v>
      </c>
      <c r="I13" s="24">
        <v>16351729</v>
      </c>
      <c r="J13" s="23">
        <v>12266160</v>
      </c>
      <c r="K13" s="23">
        <v>8699902</v>
      </c>
      <c r="L13" s="23">
        <v>4439431</v>
      </c>
      <c r="M13" s="24">
        <v>18674194</v>
      </c>
    </row>
    <row r="14" spans="1:13" ht="11.25">
      <c r="A14" s="7" t="s">
        <v>143</v>
      </c>
      <c r="B14" s="23">
        <v>7096893</v>
      </c>
      <c r="C14" s="24">
        <v>13503541</v>
      </c>
      <c r="D14" s="23">
        <v>6796874</v>
      </c>
      <c r="E14" s="24">
        <v>13312181</v>
      </c>
      <c r="F14" s="23">
        <v>6736028</v>
      </c>
      <c r="G14" s="24">
        <v>14445678</v>
      </c>
      <c r="H14" s="23">
        <v>7732438</v>
      </c>
      <c r="I14" s="24">
        <v>17188256</v>
      </c>
      <c r="J14" s="23">
        <v>13196095</v>
      </c>
      <c r="K14" s="23">
        <v>9110461</v>
      </c>
      <c r="L14" s="23">
        <v>4581967</v>
      </c>
      <c r="M14" s="24">
        <v>18185613</v>
      </c>
    </row>
    <row r="15" spans="1:13" ht="12" thickBot="1">
      <c r="A15" s="29" t="s">
        <v>144</v>
      </c>
      <c r="B15" s="25">
        <v>170412</v>
      </c>
      <c r="C15" s="26">
        <v>390899</v>
      </c>
      <c r="D15" s="25">
        <v>52415</v>
      </c>
      <c r="E15" s="26">
        <v>569759</v>
      </c>
      <c r="F15" s="25">
        <v>288505</v>
      </c>
      <c r="G15" s="26">
        <v>600125</v>
      </c>
      <c r="H15" s="25">
        <v>9181</v>
      </c>
      <c r="I15" s="26">
        <v>-836526</v>
      </c>
      <c r="J15" s="25">
        <v>-929934</v>
      </c>
      <c r="K15" s="25">
        <v>-410559</v>
      </c>
      <c r="L15" s="25">
        <v>-142535</v>
      </c>
      <c r="M15" s="26">
        <v>490617</v>
      </c>
    </row>
    <row r="16" spans="1:13" ht="12" thickTop="1">
      <c r="A16" s="7" t="s">
        <v>145</v>
      </c>
      <c r="B16" s="23">
        <v>80316</v>
      </c>
      <c r="C16" s="24">
        <v>128923</v>
      </c>
      <c r="D16" s="23">
        <v>79574</v>
      </c>
      <c r="E16" s="24">
        <v>99228</v>
      </c>
      <c r="F16" s="23">
        <v>58413</v>
      </c>
      <c r="G16" s="24">
        <v>141488</v>
      </c>
      <c r="H16" s="23">
        <v>75370</v>
      </c>
      <c r="I16" s="24">
        <v>95701</v>
      </c>
      <c r="J16" s="23">
        <v>71025</v>
      </c>
      <c r="K16" s="23">
        <v>47815</v>
      </c>
      <c r="L16" s="23">
        <v>22859</v>
      </c>
      <c r="M16" s="24">
        <v>157407</v>
      </c>
    </row>
    <row r="17" spans="1:13" ht="11.25">
      <c r="A17" s="7" t="s">
        <v>146</v>
      </c>
      <c r="B17" s="23">
        <v>120387</v>
      </c>
      <c r="C17" s="24">
        <v>221897</v>
      </c>
      <c r="D17" s="23">
        <v>128510</v>
      </c>
      <c r="E17" s="24">
        <v>329333</v>
      </c>
      <c r="F17" s="23">
        <v>155616</v>
      </c>
      <c r="G17" s="24">
        <v>319730</v>
      </c>
      <c r="H17" s="23">
        <v>163378</v>
      </c>
      <c r="I17" s="24">
        <v>329669</v>
      </c>
      <c r="J17" s="23">
        <v>244312</v>
      </c>
      <c r="K17" s="23">
        <v>165094</v>
      </c>
      <c r="L17" s="23">
        <v>82934</v>
      </c>
      <c r="M17" s="24">
        <v>322193</v>
      </c>
    </row>
    <row r="18" spans="1:13" ht="12" thickBot="1">
      <c r="A18" s="29" t="s">
        <v>147</v>
      </c>
      <c r="B18" s="25">
        <v>130341</v>
      </c>
      <c r="C18" s="26">
        <v>297925</v>
      </c>
      <c r="D18" s="25">
        <v>3479</v>
      </c>
      <c r="E18" s="26">
        <v>339653</v>
      </c>
      <c r="F18" s="25">
        <v>191302</v>
      </c>
      <c r="G18" s="26">
        <v>421883</v>
      </c>
      <c r="H18" s="25">
        <v>-78826</v>
      </c>
      <c r="I18" s="26">
        <v>-1070495</v>
      </c>
      <c r="J18" s="25">
        <v>-1103221</v>
      </c>
      <c r="K18" s="25">
        <v>-527837</v>
      </c>
      <c r="L18" s="25">
        <v>-202610</v>
      </c>
      <c r="M18" s="26">
        <v>325832</v>
      </c>
    </row>
    <row r="19" spans="1:13" ht="12" thickTop="1">
      <c r="A19" s="7" t="s">
        <v>148</v>
      </c>
      <c r="B19" s="23"/>
      <c r="C19" s="24"/>
      <c r="D19" s="23"/>
      <c r="E19" s="24">
        <v>159149</v>
      </c>
      <c r="F19" s="23"/>
      <c r="G19" s="24">
        <v>177118</v>
      </c>
      <c r="H19" s="23">
        <v>155461</v>
      </c>
      <c r="I19" s="24">
        <v>105651</v>
      </c>
      <c r="J19" s="23">
        <v>104943</v>
      </c>
      <c r="K19" s="23">
        <v>104943</v>
      </c>
      <c r="L19" s="23">
        <v>364</v>
      </c>
      <c r="M19" s="24">
        <v>128225</v>
      </c>
    </row>
    <row r="20" spans="1:13" ht="11.25">
      <c r="A20" s="7" t="s">
        <v>149</v>
      </c>
      <c r="B20" s="23">
        <v>41162</v>
      </c>
      <c r="C20" s="24">
        <v>160292</v>
      </c>
      <c r="D20" s="23">
        <v>153951</v>
      </c>
      <c r="E20" s="24">
        <v>441463</v>
      </c>
      <c r="F20" s="23">
        <v>298467</v>
      </c>
      <c r="G20" s="24">
        <v>787559</v>
      </c>
      <c r="H20" s="23">
        <v>689824</v>
      </c>
      <c r="I20" s="24">
        <v>1755859</v>
      </c>
      <c r="J20" s="23">
        <v>1392285</v>
      </c>
      <c r="K20" s="23">
        <v>261212</v>
      </c>
      <c r="L20" s="23">
        <v>13535</v>
      </c>
      <c r="M20" s="24">
        <v>331079</v>
      </c>
    </row>
    <row r="21" spans="1:13" ht="11.25">
      <c r="A21" s="7" t="s">
        <v>95</v>
      </c>
      <c r="B21" s="23">
        <v>89178</v>
      </c>
      <c r="C21" s="24">
        <v>137632</v>
      </c>
      <c r="D21" s="23">
        <v>-150471</v>
      </c>
      <c r="E21" s="24">
        <v>57339</v>
      </c>
      <c r="F21" s="23">
        <v>-107164</v>
      </c>
      <c r="G21" s="24">
        <v>-188557</v>
      </c>
      <c r="H21" s="23">
        <v>-613189</v>
      </c>
      <c r="I21" s="24">
        <v>-2720703</v>
      </c>
      <c r="J21" s="23">
        <v>-2390563</v>
      </c>
      <c r="K21" s="23">
        <v>-684106</v>
      </c>
      <c r="L21" s="23">
        <v>-215781</v>
      </c>
      <c r="M21" s="24">
        <v>122977</v>
      </c>
    </row>
    <row r="22" spans="1:13" ht="11.25">
      <c r="A22" s="7" t="s">
        <v>150</v>
      </c>
      <c r="B22" s="23">
        <v>43162</v>
      </c>
      <c r="C22" s="24">
        <v>71899</v>
      </c>
      <c r="D22" s="23">
        <v>41010</v>
      </c>
      <c r="E22" s="24">
        <v>72764</v>
      </c>
      <c r="F22" s="23">
        <v>38522</v>
      </c>
      <c r="G22" s="24">
        <v>59579</v>
      </c>
      <c r="H22" s="23">
        <v>36305</v>
      </c>
      <c r="I22" s="24">
        <v>85216</v>
      </c>
      <c r="J22" s="23">
        <v>65351</v>
      </c>
      <c r="K22" s="23">
        <v>47532</v>
      </c>
      <c r="L22" s="23">
        <v>23919</v>
      </c>
      <c r="M22" s="24">
        <v>90385</v>
      </c>
    </row>
    <row r="23" spans="1:13" ht="11.25">
      <c r="A23" s="7" t="s">
        <v>151</v>
      </c>
      <c r="B23" s="23">
        <v>-20361</v>
      </c>
      <c r="C23" s="24">
        <v>-30536</v>
      </c>
      <c r="D23" s="23">
        <v>-8579</v>
      </c>
      <c r="E23" s="24">
        <v>-63724</v>
      </c>
      <c r="F23" s="23">
        <v>55991</v>
      </c>
      <c r="G23" s="24">
        <v>-772</v>
      </c>
      <c r="H23" s="23">
        <v>-1646</v>
      </c>
      <c r="I23" s="24">
        <v>45429</v>
      </c>
      <c r="J23" s="23">
        <v>44223</v>
      </c>
      <c r="K23" s="23">
        <v>43414</v>
      </c>
      <c r="L23" s="23">
        <v>568</v>
      </c>
      <c r="M23" s="24">
        <v>-39242</v>
      </c>
    </row>
    <row r="24" spans="1:13" ht="11.25">
      <c r="A24" s="7" t="s">
        <v>152</v>
      </c>
      <c r="B24" s="23">
        <v>22800</v>
      </c>
      <c r="C24" s="24">
        <v>41363</v>
      </c>
      <c r="D24" s="23">
        <v>32432</v>
      </c>
      <c r="E24" s="24">
        <v>9040</v>
      </c>
      <c r="F24" s="23">
        <v>94514</v>
      </c>
      <c r="G24" s="24">
        <v>58806</v>
      </c>
      <c r="H24" s="23">
        <v>21653</v>
      </c>
      <c r="I24" s="24">
        <v>130645</v>
      </c>
      <c r="J24" s="23">
        <v>109574</v>
      </c>
      <c r="K24" s="23">
        <v>90946</v>
      </c>
      <c r="L24" s="23">
        <v>24487</v>
      </c>
      <c r="M24" s="24">
        <v>51142</v>
      </c>
    </row>
    <row r="25" spans="1:13" ht="12" thickBot="1">
      <c r="A25" s="7" t="s">
        <v>153</v>
      </c>
      <c r="B25" s="23">
        <v>66377</v>
      </c>
      <c r="C25" s="24">
        <v>96269</v>
      </c>
      <c r="D25" s="23">
        <v>-182902</v>
      </c>
      <c r="E25" s="24">
        <v>48299</v>
      </c>
      <c r="F25" s="23">
        <v>-201679</v>
      </c>
      <c r="G25" s="24">
        <v>-247364</v>
      </c>
      <c r="H25" s="23">
        <v>-634842</v>
      </c>
      <c r="I25" s="24">
        <v>-2851349</v>
      </c>
      <c r="J25" s="23">
        <v>-2500138</v>
      </c>
      <c r="K25" s="23">
        <v>-775052</v>
      </c>
      <c r="L25" s="23">
        <v>-240269</v>
      </c>
      <c r="M25" s="24">
        <v>71834</v>
      </c>
    </row>
    <row r="26" spans="1:13" ht="12" thickTop="1">
      <c r="A26" s="8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8" ht="11.25">
      <c r="A28" s="20" t="s">
        <v>86</v>
      </c>
    </row>
    <row r="29" ht="11.25">
      <c r="A29" s="20" t="s">
        <v>87</v>
      </c>
    </row>
  </sheetData>
  <mergeCells count="1">
    <mergeCell ref="B6:M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M62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3" width="17.83203125" style="0" customWidth="1"/>
  </cols>
  <sheetData>
    <row r="1" ht="12" thickBot="1"/>
    <row r="2" spans="1:13" ht="12" thickTop="1">
      <c r="A2" s="10" t="s">
        <v>82</v>
      </c>
      <c r="B2" s="14">
        <v>8216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" thickBot="1">
      <c r="A3" s="11" t="s">
        <v>83</v>
      </c>
      <c r="B3" s="1" t="s">
        <v>84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" thickTop="1">
      <c r="A4" s="10" t="s">
        <v>0</v>
      </c>
      <c r="B4" s="15" t="str">
        <f>HYPERLINK("http://www.kabupro.jp/mark/20131120/S1000JLI.htm","半期報告書")</f>
        <v>半期報告書</v>
      </c>
      <c r="C4" s="15" t="str">
        <f>HYPERLINK("http://www.kabupro.jp/mark/20130524/S000DFRI.htm","有価証券報告書")</f>
        <v>有価証券報告書</v>
      </c>
      <c r="D4" s="15" t="str">
        <f>HYPERLINK("http://www.kabupro.jp/mark/20131120/S1000JLI.htm","半期報告書")</f>
        <v>半期報告書</v>
      </c>
      <c r="E4" s="15" t="str">
        <f>HYPERLINK("http://www.kabupro.jp/mark/20130524/S000DFRI.htm","有価証券報告書")</f>
        <v>有価証券報告書</v>
      </c>
      <c r="F4" s="15" t="str">
        <f>HYPERLINK("http://www.kabupro.jp/mark/20121119/S000CCAZ.htm","半期報告書")</f>
        <v>半期報告書</v>
      </c>
      <c r="G4" s="15" t="str">
        <f>HYPERLINK("http://www.kabupro.jp/mark/20120524/S000AVY5.htm","有価証券報告書")</f>
        <v>有価証券報告書</v>
      </c>
      <c r="H4" s="15" t="str">
        <f>HYPERLINK("http://www.kabupro.jp/mark/20111116/S0009RYT.htm","半期報告書")</f>
        <v>半期報告書</v>
      </c>
      <c r="I4" s="15" t="str">
        <f>HYPERLINK("http://www.kabupro.jp/mark/20110524/S0008BZZ.htm","有価証券報告書")</f>
        <v>有価証券報告書</v>
      </c>
      <c r="J4" s="15" t="str">
        <f>HYPERLINK("http://www.kabupro.jp/mark/20100114/S0004XLH.htm","四半期報告書")</f>
        <v>四半期報告書</v>
      </c>
      <c r="K4" s="15" t="str">
        <f>HYPERLINK("http://www.kabupro.jp/mark/20101126/S00079Y3.htm","半期報告書")</f>
        <v>半期報告書</v>
      </c>
      <c r="L4" s="15" t="str">
        <f>HYPERLINK("http://www.kabupro.jp/mark/20090713/S0003NXG.htm","四半期報告書")</f>
        <v>四半期報告書</v>
      </c>
      <c r="M4" s="15" t="str">
        <f>HYPERLINK("http://www.kabupro.jp/mark/20100526/S0005R7K.htm","有価証券報告書")</f>
        <v>有価証券報告書</v>
      </c>
    </row>
    <row r="5" spans="1:13" ht="12" thickBot="1">
      <c r="A5" s="11" t="s">
        <v>1</v>
      </c>
      <c r="B5" s="1" t="s">
        <v>7</v>
      </c>
      <c r="C5" s="1" t="s">
        <v>14</v>
      </c>
      <c r="D5" s="1" t="s">
        <v>7</v>
      </c>
      <c r="E5" s="1" t="s">
        <v>14</v>
      </c>
      <c r="F5" s="1" t="s">
        <v>12</v>
      </c>
      <c r="G5" s="1" t="s">
        <v>18</v>
      </c>
      <c r="H5" s="1" t="s">
        <v>16</v>
      </c>
      <c r="I5" s="1" t="s">
        <v>21</v>
      </c>
      <c r="J5" s="1" t="s">
        <v>23</v>
      </c>
      <c r="K5" s="1" t="s">
        <v>26</v>
      </c>
      <c r="L5" s="1" t="s">
        <v>28</v>
      </c>
      <c r="M5" s="1" t="s">
        <v>30</v>
      </c>
    </row>
    <row r="6" spans="1:13" ht="12.75" thickBot="1" thickTop="1">
      <c r="A6" s="10" t="s">
        <v>2</v>
      </c>
      <c r="B6" s="18" t="s">
        <v>139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" thickTop="1">
      <c r="A7" s="12" t="s">
        <v>3</v>
      </c>
      <c r="B7" s="14" t="s">
        <v>8</v>
      </c>
      <c r="C7" s="16" t="s">
        <v>10</v>
      </c>
      <c r="D7" s="14" t="s">
        <v>8</v>
      </c>
      <c r="E7" s="16" t="s">
        <v>10</v>
      </c>
      <c r="F7" s="14" t="s">
        <v>8</v>
      </c>
      <c r="G7" s="16" t="s">
        <v>10</v>
      </c>
      <c r="H7" s="14" t="s">
        <v>8</v>
      </c>
      <c r="I7" s="16" t="s">
        <v>10</v>
      </c>
      <c r="J7" s="14" t="s">
        <v>93</v>
      </c>
      <c r="K7" s="14" t="s">
        <v>93</v>
      </c>
      <c r="L7" s="14" t="s">
        <v>93</v>
      </c>
      <c r="M7" s="16" t="s">
        <v>10</v>
      </c>
    </row>
    <row r="8" spans="1:13" ht="11.25">
      <c r="A8" s="13" t="s">
        <v>4</v>
      </c>
      <c r="B8" s="1" t="s">
        <v>88</v>
      </c>
      <c r="C8" s="17" t="s">
        <v>89</v>
      </c>
      <c r="D8" s="1" t="s">
        <v>89</v>
      </c>
      <c r="E8" s="17" t="s">
        <v>90</v>
      </c>
      <c r="F8" s="1" t="s">
        <v>90</v>
      </c>
      <c r="G8" s="17" t="s">
        <v>91</v>
      </c>
      <c r="H8" s="1" t="s">
        <v>91</v>
      </c>
      <c r="I8" s="17" t="s">
        <v>92</v>
      </c>
      <c r="J8" s="1" t="s">
        <v>92</v>
      </c>
      <c r="K8" s="1" t="s">
        <v>92</v>
      </c>
      <c r="L8" s="1" t="s">
        <v>92</v>
      </c>
      <c r="M8" s="17" t="s">
        <v>94</v>
      </c>
    </row>
    <row r="9" spans="1:13" ht="11.25">
      <c r="A9" s="13" t="s">
        <v>5</v>
      </c>
      <c r="B9" s="1" t="s">
        <v>9</v>
      </c>
      <c r="C9" s="17" t="s">
        <v>11</v>
      </c>
      <c r="D9" s="1" t="s">
        <v>13</v>
      </c>
      <c r="E9" s="17" t="s">
        <v>15</v>
      </c>
      <c r="F9" s="1" t="s">
        <v>17</v>
      </c>
      <c r="G9" s="17" t="s">
        <v>19</v>
      </c>
      <c r="H9" s="1" t="s">
        <v>20</v>
      </c>
      <c r="I9" s="17" t="s">
        <v>22</v>
      </c>
      <c r="J9" s="1" t="s">
        <v>25</v>
      </c>
      <c r="K9" s="1" t="s">
        <v>27</v>
      </c>
      <c r="L9" s="1" t="s">
        <v>29</v>
      </c>
      <c r="M9" s="17" t="s">
        <v>31</v>
      </c>
    </row>
    <row r="10" spans="1:13" ht="12" thickBot="1">
      <c r="A10" s="13" t="s">
        <v>6</v>
      </c>
      <c r="B10" s="1" t="s">
        <v>33</v>
      </c>
      <c r="C10" s="17" t="s">
        <v>33</v>
      </c>
      <c r="D10" s="1" t="s">
        <v>33</v>
      </c>
      <c r="E10" s="17" t="s">
        <v>33</v>
      </c>
      <c r="F10" s="1" t="s">
        <v>33</v>
      </c>
      <c r="G10" s="17" t="s">
        <v>33</v>
      </c>
      <c r="H10" s="1" t="s">
        <v>33</v>
      </c>
      <c r="I10" s="17" t="s">
        <v>33</v>
      </c>
      <c r="J10" s="1" t="s">
        <v>33</v>
      </c>
      <c r="K10" s="1" t="s">
        <v>33</v>
      </c>
      <c r="L10" s="1" t="s">
        <v>33</v>
      </c>
      <c r="M10" s="17" t="s">
        <v>33</v>
      </c>
    </row>
    <row r="11" spans="1:13" ht="12" thickTop="1">
      <c r="A11" s="28" t="s">
        <v>95</v>
      </c>
      <c r="B11" s="21">
        <v>89178</v>
      </c>
      <c r="C11" s="22">
        <v>137632</v>
      </c>
      <c r="D11" s="21">
        <v>-150471</v>
      </c>
      <c r="E11" s="22">
        <v>57339</v>
      </c>
      <c r="F11" s="21">
        <v>-107164</v>
      </c>
      <c r="G11" s="22">
        <v>-188557</v>
      </c>
      <c r="H11" s="21">
        <v>-613189</v>
      </c>
      <c r="I11" s="22">
        <v>-2720703</v>
      </c>
      <c r="J11" s="21">
        <v>-2390563</v>
      </c>
      <c r="K11" s="21">
        <v>-684106</v>
      </c>
      <c r="L11" s="21">
        <v>-215781</v>
      </c>
      <c r="M11" s="22">
        <v>122977</v>
      </c>
    </row>
    <row r="12" spans="1:13" ht="11.25">
      <c r="A12" s="6" t="s">
        <v>96</v>
      </c>
      <c r="B12" s="23">
        <v>307644</v>
      </c>
      <c r="C12" s="24">
        <v>610067</v>
      </c>
      <c r="D12" s="23">
        <v>300590</v>
      </c>
      <c r="E12" s="24">
        <v>608112</v>
      </c>
      <c r="F12" s="23">
        <v>300200</v>
      </c>
      <c r="G12" s="24">
        <v>697720</v>
      </c>
      <c r="H12" s="23">
        <v>362150</v>
      </c>
      <c r="I12" s="24">
        <v>790197</v>
      </c>
      <c r="J12" s="23">
        <v>591409</v>
      </c>
      <c r="K12" s="23">
        <v>383444</v>
      </c>
      <c r="L12" s="23">
        <v>181520</v>
      </c>
      <c r="M12" s="24">
        <v>721912</v>
      </c>
    </row>
    <row r="13" spans="1:13" ht="11.25">
      <c r="A13" s="6" t="s">
        <v>97</v>
      </c>
      <c r="B13" s="23">
        <v>36558</v>
      </c>
      <c r="C13" s="24">
        <v>160292</v>
      </c>
      <c r="D13" s="23">
        <v>153951</v>
      </c>
      <c r="E13" s="24">
        <v>133100</v>
      </c>
      <c r="F13" s="23">
        <v>19032</v>
      </c>
      <c r="G13" s="24">
        <v>438402</v>
      </c>
      <c r="H13" s="23">
        <v>374171</v>
      </c>
      <c r="I13" s="24">
        <v>1220311</v>
      </c>
      <c r="J13" s="23">
        <v>880497</v>
      </c>
      <c r="K13" s="23">
        <v>245164</v>
      </c>
      <c r="L13" s="23"/>
      <c r="M13" s="24">
        <v>147177</v>
      </c>
    </row>
    <row r="14" spans="1:13" ht="11.25">
      <c r="A14" s="6" t="s">
        <v>98</v>
      </c>
      <c r="B14" s="23">
        <v>1404</v>
      </c>
      <c r="C14" s="24"/>
      <c r="D14" s="23"/>
      <c r="E14" s="24"/>
      <c r="F14" s="23"/>
      <c r="G14" s="24"/>
      <c r="H14" s="23"/>
      <c r="I14" s="24"/>
      <c r="J14" s="23"/>
      <c r="K14" s="23"/>
      <c r="L14" s="23"/>
      <c r="M14" s="24"/>
    </row>
    <row r="15" spans="1:13" ht="11.25">
      <c r="A15" s="6" t="s">
        <v>99</v>
      </c>
      <c r="B15" s="23">
        <v>-158</v>
      </c>
      <c r="C15" s="24">
        <v>28</v>
      </c>
      <c r="D15" s="23">
        <v>-354</v>
      </c>
      <c r="E15" s="24">
        <v>1390</v>
      </c>
      <c r="F15" s="23">
        <v>-78071</v>
      </c>
      <c r="G15" s="24">
        <v>86594</v>
      </c>
      <c r="H15" s="23">
        <v>79665</v>
      </c>
      <c r="I15" s="24">
        <v>-61675</v>
      </c>
      <c r="J15" s="23">
        <v>-60966</v>
      </c>
      <c r="K15" s="23">
        <v>-60956</v>
      </c>
      <c r="L15" s="23">
        <v>5041</v>
      </c>
      <c r="M15" s="24">
        <v>58200</v>
      </c>
    </row>
    <row r="16" spans="1:13" ht="11.25">
      <c r="A16" s="6" t="s">
        <v>100</v>
      </c>
      <c r="B16" s="23">
        <v>241</v>
      </c>
      <c r="C16" s="24">
        <v>-25408</v>
      </c>
      <c r="D16" s="23">
        <v>-36594</v>
      </c>
      <c r="E16" s="24">
        <v>-9508</v>
      </c>
      <c r="F16" s="23">
        <v>-18145</v>
      </c>
      <c r="G16" s="24">
        <v>19425</v>
      </c>
      <c r="H16" s="23">
        <v>5127</v>
      </c>
      <c r="I16" s="24">
        <v>-33731</v>
      </c>
      <c r="J16" s="23">
        <v>6118</v>
      </c>
      <c r="K16" s="23">
        <v>4100</v>
      </c>
      <c r="L16" s="23">
        <v>59966</v>
      </c>
      <c r="M16" s="24">
        <v>6480</v>
      </c>
    </row>
    <row r="17" spans="1:13" ht="11.25">
      <c r="A17" s="6" t="s">
        <v>101</v>
      </c>
      <c r="B17" s="23">
        <v>-7670</v>
      </c>
      <c r="C17" s="24">
        <v>-1440</v>
      </c>
      <c r="D17" s="23">
        <v>-9562</v>
      </c>
      <c r="E17" s="24">
        <v>16677</v>
      </c>
      <c r="F17" s="23">
        <v>8338</v>
      </c>
      <c r="G17" s="24"/>
      <c r="H17" s="23"/>
      <c r="I17" s="24"/>
      <c r="J17" s="23"/>
      <c r="K17" s="23"/>
      <c r="L17" s="23"/>
      <c r="M17" s="24"/>
    </row>
    <row r="18" spans="1:13" ht="11.25">
      <c r="A18" s="6" t="s">
        <v>102</v>
      </c>
      <c r="B18" s="23">
        <v>1544</v>
      </c>
      <c r="C18" s="24">
        <v>137</v>
      </c>
      <c r="D18" s="23">
        <v>1980</v>
      </c>
      <c r="E18" s="24">
        <v>13042</v>
      </c>
      <c r="F18" s="23">
        <v>6091</v>
      </c>
      <c r="G18" s="24">
        <v>4510</v>
      </c>
      <c r="H18" s="23">
        <v>18018</v>
      </c>
      <c r="I18" s="24">
        <v>40384</v>
      </c>
      <c r="J18" s="23">
        <v>27752</v>
      </c>
      <c r="K18" s="23">
        <v>18981</v>
      </c>
      <c r="L18" s="23">
        <v>10167</v>
      </c>
      <c r="M18" s="24">
        <v>53755</v>
      </c>
    </row>
    <row r="19" spans="1:13" ht="11.25">
      <c r="A19" s="6" t="s">
        <v>103</v>
      </c>
      <c r="B19" s="23">
        <v>10527</v>
      </c>
      <c r="C19" s="24">
        <v>3541</v>
      </c>
      <c r="D19" s="23">
        <v>2501</v>
      </c>
      <c r="E19" s="24">
        <v>4106</v>
      </c>
      <c r="F19" s="23">
        <v>6620</v>
      </c>
      <c r="G19" s="24">
        <v>-1271</v>
      </c>
      <c r="H19" s="23">
        <v>1598</v>
      </c>
      <c r="I19" s="24">
        <v>4662</v>
      </c>
      <c r="J19" s="23">
        <v>4799</v>
      </c>
      <c r="K19" s="23">
        <v>11570</v>
      </c>
      <c r="L19" s="23"/>
      <c r="M19" s="24"/>
    </row>
    <row r="20" spans="1:13" ht="11.25">
      <c r="A20" s="6" t="s">
        <v>104</v>
      </c>
      <c r="B20" s="23"/>
      <c r="C20" s="24">
        <v>-20067</v>
      </c>
      <c r="D20" s="23">
        <v>-18520</v>
      </c>
      <c r="E20" s="24">
        <v>14667</v>
      </c>
      <c r="F20" s="23">
        <v>-5400</v>
      </c>
      <c r="G20" s="24">
        <v>-452211</v>
      </c>
      <c r="H20" s="23">
        <v>-438875</v>
      </c>
      <c r="I20" s="24">
        <v>457611</v>
      </c>
      <c r="J20" s="23">
        <v>494463</v>
      </c>
      <c r="K20" s="23"/>
      <c r="L20" s="23"/>
      <c r="M20" s="24"/>
    </row>
    <row r="21" spans="1:13" ht="11.25">
      <c r="A21" s="6" t="s">
        <v>105</v>
      </c>
      <c r="B21" s="23">
        <v>-9104</v>
      </c>
      <c r="C21" s="24">
        <v>-19573</v>
      </c>
      <c r="D21" s="23">
        <v>-9998</v>
      </c>
      <c r="E21" s="24">
        <v>-21102</v>
      </c>
      <c r="F21" s="23">
        <v>-10631</v>
      </c>
      <c r="G21" s="24">
        <v>-23373</v>
      </c>
      <c r="H21" s="23">
        <v>-11974</v>
      </c>
      <c r="I21" s="24">
        <v>-26858</v>
      </c>
      <c r="J21" s="23">
        <v>-18924</v>
      </c>
      <c r="K21" s="23">
        <v>-12280</v>
      </c>
      <c r="L21" s="23">
        <v>-5832</v>
      </c>
      <c r="M21" s="24">
        <v>-33315</v>
      </c>
    </row>
    <row r="22" spans="1:13" ht="11.25">
      <c r="A22" s="6" t="s">
        <v>106</v>
      </c>
      <c r="B22" s="23">
        <v>59552</v>
      </c>
      <c r="C22" s="24">
        <v>146216</v>
      </c>
      <c r="D22" s="23">
        <v>83540</v>
      </c>
      <c r="E22" s="24">
        <v>219887</v>
      </c>
      <c r="F22" s="23">
        <v>114702</v>
      </c>
      <c r="G22" s="24">
        <v>250106</v>
      </c>
      <c r="H22" s="23">
        <v>127866</v>
      </c>
      <c r="I22" s="24">
        <v>243800</v>
      </c>
      <c r="J22" s="23"/>
      <c r="K22" s="23"/>
      <c r="L22" s="23"/>
      <c r="M22" s="24">
        <v>252030</v>
      </c>
    </row>
    <row r="23" spans="1:13" ht="11.25">
      <c r="A23" s="6" t="s">
        <v>107</v>
      </c>
      <c r="B23" s="23">
        <v>-49703</v>
      </c>
      <c r="C23" s="24">
        <v>-14656</v>
      </c>
      <c r="D23" s="23">
        <v>-24017</v>
      </c>
      <c r="E23" s="24">
        <v>-27348</v>
      </c>
      <c r="F23" s="23">
        <v>-22214</v>
      </c>
      <c r="G23" s="24">
        <v>12267</v>
      </c>
      <c r="H23" s="23">
        <v>-13222</v>
      </c>
      <c r="I23" s="24">
        <v>19231</v>
      </c>
      <c r="J23" s="23">
        <v>15351</v>
      </c>
      <c r="K23" s="23">
        <v>1754</v>
      </c>
      <c r="L23" s="23">
        <v>-40217</v>
      </c>
      <c r="M23" s="24">
        <v>-31448</v>
      </c>
    </row>
    <row r="24" spans="1:13" ht="11.25">
      <c r="A24" s="6" t="s">
        <v>108</v>
      </c>
      <c r="B24" s="23">
        <v>199389</v>
      </c>
      <c r="C24" s="24">
        <v>-41391</v>
      </c>
      <c r="D24" s="23">
        <v>-117638</v>
      </c>
      <c r="E24" s="24">
        <v>33464</v>
      </c>
      <c r="F24" s="23">
        <v>-95451</v>
      </c>
      <c r="G24" s="24">
        <v>23203</v>
      </c>
      <c r="H24" s="23">
        <v>21432</v>
      </c>
      <c r="I24" s="24">
        <v>44937</v>
      </c>
      <c r="J24" s="23">
        <v>33824</v>
      </c>
      <c r="K24" s="23">
        <v>-4080</v>
      </c>
      <c r="L24" s="23">
        <v>-2791</v>
      </c>
      <c r="M24" s="24">
        <v>96371</v>
      </c>
    </row>
    <row r="25" spans="1:13" ht="11.25">
      <c r="A25" s="6" t="s">
        <v>109</v>
      </c>
      <c r="B25" s="23">
        <v>810271</v>
      </c>
      <c r="C25" s="24">
        <v>83831</v>
      </c>
      <c r="D25" s="23">
        <v>260782</v>
      </c>
      <c r="E25" s="24">
        <v>22024</v>
      </c>
      <c r="F25" s="23">
        <v>105923</v>
      </c>
      <c r="G25" s="24">
        <v>-620963</v>
      </c>
      <c r="H25" s="23">
        <v>-550024</v>
      </c>
      <c r="I25" s="24">
        <v>-57538</v>
      </c>
      <c r="J25" s="23">
        <v>-535175</v>
      </c>
      <c r="K25" s="23">
        <v>-415446</v>
      </c>
      <c r="L25" s="23">
        <v>193455</v>
      </c>
      <c r="M25" s="24">
        <v>438778</v>
      </c>
    </row>
    <row r="26" spans="1:13" ht="11.25">
      <c r="A26" s="6" t="s">
        <v>110</v>
      </c>
      <c r="B26" s="23">
        <v>-67383</v>
      </c>
      <c r="C26" s="24">
        <v>-65115</v>
      </c>
      <c r="D26" s="23">
        <v>-50676</v>
      </c>
      <c r="E26" s="24">
        <v>-61105</v>
      </c>
      <c r="F26" s="23">
        <v>-40402</v>
      </c>
      <c r="G26" s="24">
        <v>-15405</v>
      </c>
      <c r="H26" s="23">
        <v>66302</v>
      </c>
      <c r="I26" s="24">
        <v>225316</v>
      </c>
      <c r="J26" s="23">
        <v>239561</v>
      </c>
      <c r="K26" s="23">
        <v>267368</v>
      </c>
      <c r="L26" s="23"/>
      <c r="M26" s="24"/>
    </row>
    <row r="27" spans="1:13" ht="11.25">
      <c r="A27" s="6" t="s">
        <v>111</v>
      </c>
      <c r="B27" s="23">
        <v>24818</v>
      </c>
      <c r="C27" s="24">
        <v>81873</v>
      </c>
      <c r="D27" s="23">
        <v>93757</v>
      </c>
      <c r="E27" s="24">
        <v>-175903</v>
      </c>
      <c r="F27" s="23"/>
      <c r="G27" s="24"/>
      <c r="H27" s="23"/>
      <c r="I27" s="24"/>
      <c r="J27" s="23"/>
      <c r="K27" s="23"/>
      <c r="L27" s="23"/>
      <c r="M27" s="24"/>
    </row>
    <row r="28" spans="1:13" ht="11.25">
      <c r="A28" s="6" t="s">
        <v>112</v>
      </c>
      <c r="B28" s="23">
        <v>-7903</v>
      </c>
      <c r="C28" s="24">
        <v>-19037</v>
      </c>
      <c r="D28" s="23">
        <v>-21881</v>
      </c>
      <c r="E28" s="24">
        <v>-33928</v>
      </c>
      <c r="F28" s="23">
        <v>-26683</v>
      </c>
      <c r="G28" s="24">
        <v>72267</v>
      </c>
      <c r="H28" s="23">
        <v>44618</v>
      </c>
      <c r="I28" s="24">
        <v>-92074</v>
      </c>
      <c r="J28" s="23">
        <v>-109904</v>
      </c>
      <c r="K28" s="23">
        <v>-79791</v>
      </c>
      <c r="L28" s="23">
        <v>-20548</v>
      </c>
      <c r="M28" s="24">
        <v>-32310</v>
      </c>
    </row>
    <row r="29" spans="1:13" ht="11.25">
      <c r="A29" s="6" t="s">
        <v>113</v>
      </c>
      <c r="B29" s="23">
        <v>364489</v>
      </c>
      <c r="C29" s="24">
        <v>-14874</v>
      </c>
      <c r="D29" s="23">
        <v>49366</v>
      </c>
      <c r="E29" s="24">
        <v>615</v>
      </c>
      <c r="F29" s="23">
        <v>74750</v>
      </c>
      <c r="G29" s="24">
        <v>-409290</v>
      </c>
      <c r="H29" s="23">
        <v>-278744</v>
      </c>
      <c r="I29" s="24">
        <v>-28258</v>
      </c>
      <c r="J29" s="23">
        <v>-287822</v>
      </c>
      <c r="K29" s="23">
        <v>-115308</v>
      </c>
      <c r="L29" s="23">
        <v>63269</v>
      </c>
      <c r="M29" s="24">
        <v>-120014</v>
      </c>
    </row>
    <row r="30" spans="1:13" ht="11.25">
      <c r="A30" s="6" t="s">
        <v>114</v>
      </c>
      <c r="B30" s="23">
        <v>40267</v>
      </c>
      <c r="C30" s="24">
        <v>3239</v>
      </c>
      <c r="D30" s="23">
        <v>17067</v>
      </c>
      <c r="E30" s="24">
        <v>4871</v>
      </c>
      <c r="F30" s="23">
        <v>19416</v>
      </c>
      <c r="G30" s="24">
        <v>-2065</v>
      </c>
      <c r="H30" s="23">
        <v>21668</v>
      </c>
      <c r="I30" s="24">
        <v>-16527</v>
      </c>
      <c r="J30" s="23">
        <v>2313</v>
      </c>
      <c r="K30" s="23">
        <v>2692</v>
      </c>
      <c r="L30" s="23">
        <v>19201</v>
      </c>
      <c r="M30" s="24">
        <v>8274</v>
      </c>
    </row>
    <row r="31" spans="1:13" ht="11.25">
      <c r="A31" s="6" t="s">
        <v>36</v>
      </c>
      <c r="B31" s="23">
        <v>113871</v>
      </c>
      <c r="C31" s="24">
        <v>18043</v>
      </c>
      <c r="D31" s="23">
        <v>3899</v>
      </c>
      <c r="E31" s="24">
        <v>167376</v>
      </c>
      <c r="F31" s="23">
        <v>48959</v>
      </c>
      <c r="G31" s="24">
        <v>-128334</v>
      </c>
      <c r="H31" s="23">
        <v>30257</v>
      </c>
      <c r="I31" s="24">
        <v>165307</v>
      </c>
      <c r="J31" s="23">
        <v>167399</v>
      </c>
      <c r="K31" s="23">
        <v>137472</v>
      </c>
      <c r="L31" s="23">
        <v>82689</v>
      </c>
      <c r="M31" s="24">
        <v>31189</v>
      </c>
    </row>
    <row r="32" spans="1:13" ht="11.25">
      <c r="A32" s="6" t="s">
        <v>115</v>
      </c>
      <c r="B32" s="23">
        <v>1917835</v>
      </c>
      <c r="C32" s="24">
        <v>1023339</v>
      </c>
      <c r="D32" s="23">
        <v>527721</v>
      </c>
      <c r="E32" s="24">
        <v>1104253</v>
      </c>
      <c r="F32" s="23">
        <v>577975</v>
      </c>
      <c r="G32" s="24">
        <v>89409</v>
      </c>
      <c r="H32" s="23">
        <v>-507908</v>
      </c>
      <c r="I32" s="24">
        <v>75077</v>
      </c>
      <c r="J32" s="23">
        <v>-898968</v>
      </c>
      <c r="K32" s="23">
        <v>-306813</v>
      </c>
      <c r="L32" s="23">
        <v>349071</v>
      </c>
      <c r="M32" s="24">
        <v>1866116</v>
      </c>
    </row>
    <row r="33" spans="1:13" ht="11.25">
      <c r="A33" s="6" t="s">
        <v>116</v>
      </c>
      <c r="B33" s="23">
        <v>597</v>
      </c>
      <c r="C33" s="24">
        <v>781</v>
      </c>
      <c r="D33" s="23">
        <v>602</v>
      </c>
      <c r="E33" s="24">
        <v>562</v>
      </c>
      <c r="F33" s="23">
        <v>362</v>
      </c>
      <c r="G33" s="24">
        <v>680</v>
      </c>
      <c r="H33" s="23">
        <v>395</v>
      </c>
      <c r="I33" s="24">
        <v>2346</v>
      </c>
      <c r="J33" s="23">
        <v>2141</v>
      </c>
      <c r="K33" s="23">
        <v>2121</v>
      </c>
      <c r="L33" s="23">
        <v>1201</v>
      </c>
      <c r="M33" s="24">
        <v>11714</v>
      </c>
    </row>
    <row r="34" spans="1:13" ht="11.25">
      <c r="A34" s="6" t="s">
        <v>117</v>
      </c>
      <c r="B34" s="23">
        <v>-57843</v>
      </c>
      <c r="C34" s="24">
        <v>-137935</v>
      </c>
      <c r="D34" s="23">
        <v>-75506</v>
      </c>
      <c r="E34" s="24">
        <v>-217727</v>
      </c>
      <c r="F34" s="23">
        <v>-91618</v>
      </c>
      <c r="G34" s="24">
        <v>-249042</v>
      </c>
      <c r="H34" s="23">
        <v>-120302</v>
      </c>
      <c r="I34" s="24">
        <v>-247944</v>
      </c>
      <c r="J34" s="23">
        <v>-177920</v>
      </c>
      <c r="K34" s="23">
        <v>-125700</v>
      </c>
      <c r="L34" s="23">
        <v>-57437</v>
      </c>
      <c r="M34" s="24">
        <v>-248592</v>
      </c>
    </row>
    <row r="35" spans="1:13" ht="11.25">
      <c r="A35" s="6" t="s">
        <v>118</v>
      </c>
      <c r="B35" s="23"/>
      <c r="C35" s="24">
        <v>-40638</v>
      </c>
      <c r="D35" s="23">
        <v>-40638</v>
      </c>
      <c r="E35" s="24">
        <v>-400</v>
      </c>
      <c r="F35" s="23">
        <v>-400</v>
      </c>
      <c r="G35" s="24">
        <v>-7469</v>
      </c>
      <c r="H35" s="23">
        <v>-7469</v>
      </c>
      <c r="I35" s="24"/>
      <c r="J35" s="23"/>
      <c r="K35" s="23"/>
      <c r="L35" s="23"/>
      <c r="M35" s="24">
        <v>-506698</v>
      </c>
    </row>
    <row r="36" spans="1:13" ht="11.25">
      <c r="A36" s="6" t="s">
        <v>119</v>
      </c>
      <c r="B36" s="23">
        <v>-72134</v>
      </c>
      <c r="C36" s="24">
        <v>-72593</v>
      </c>
      <c r="D36" s="23">
        <v>-72593</v>
      </c>
      <c r="E36" s="24">
        <v>-77096</v>
      </c>
      <c r="F36" s="23">
        <v>-77096</v>
      </c>
      <c r="G36" s="24">
        <v>-67132</v>
      </c>
      <c r="H36" s="23">
        <v>-67132</v>
      </c>
      <c r="I36" s="24">
        <v>-107120</v>
      </c>
      <c r="J36" s="23">
        <v>-106918</v>
      </c>
      <c r="K36" s="23">
        <v>-90930</v>
      </c>
      <c r="L36" s="23">
        <v>-90385</v>
      </c>
      <c r="M36" s="24">
        <v>-93212</v>
      </c>
    </row>
    <row r="37" spans="1:13" ht="12" thickBot="1">
      <c r="A37" s="4" t="s">
        <v>120</v>
      </c>
      <c r="B37" s="25">
        <v>1788455</v>
      </c>
      <c r="C37" s="26">
        <v>772952</v>
      </c>
      <c r="D37" s="25">
        <v>339586</v>
      </c>
      <c r="E37" s="26">
        <v>809591</v>
      </c>
      <c r="F37" s="25">
        <v>409222</v>
      </c>
      <c r="G37" s="26">
        <v>-464670</v>
      </c>
      <c r="H37" s="25">
        <v>-689410</v>
      </c>
      <c r="I37" s="26">
        <v>-196631</v>
      </c>
      <c r="J37" s="25">
        <v>-1100655</v>
      </c>
      <c r="K37" s="25">
        <v>-440313</v>
      </c>
      <c r="L37" s="25">
        <v>202450</v>
      </c>
      <c r="M37" s="26">
        <v>1246688</v>
      </c>
    </row>
    <row r="38" spans="1:13" ht="12" thickTop="1">
      <c r="A38" s="6" t="s">
        <v>121</v>
      </c>
      <c r="B38" s="23">
        <v>-2428</v>
      </c>
      <c r="C38" s="24">
        <v>-4857</v>
      </c>
      <c r="D38" s="23">
        <v>-2427</v>
      </c>
      <c r="E38" s="24">
        <v>-94993</v>
      </c>
      <c r="F38" s="23">
        <v>-2426</v>
      </c>
      <c r="G38" s="24">
        <v>-104972</v>
      </c>
      <c r="H38" s="23">
        <v>-2425</v>
      </c>
      <c r="I38" s="24">
        <v>-104851</v>
      </c>
      <c r="J38" s="23">
        <v>-85422</v>
      </c>
      <c r="K38" s="23">
        <v>-34422</v>
      </c>
      <c r="L38" s="23"/>
      <c r="M38" s="24">
        <v>-214840</v>
      </c>
    </row>
    <row r="39" spans="1:13" ht="11.25">
      <c r="A39" s="6" t="s">
        <v>122</v>
      </c>
      <c r="B39" s="23">
        <v>2427</v>
      </c>
      <c r="C39" s="24">
        <v>4856</v>
      </c>
      <c r="D39" s="23">
        <v>2426</v>
      </c>
      <c r="E39" s="24">
        <v>185099</v>
      </c>
      <c r="F39" s="23">
        <v>2425</v>
      </c>
      <c r="G39" s="24">
        <v>114860</v>
      </c>
      <c r="H39" s="23">
        <v>2422</v>
      </c>
      <c r="I39" s="24">
        <v>112840</v>
      </c>
      <c r="J39" s="23">
        <v>110416</v>
      </c>
      <c r="K39" s="23">
        <v>110416</v>
      </c>
      <c r="L39" s="23">
        <v>108000</v>
      </c>
      <c r="M39" s="24">
        <v>274827</v>
      </c>
    </row>
    <row r="40" spans="1:13" ht="11.25">
      <c r="A40" s="6" t="s">
        <v>123</v>
      </c>
      <c r="B40" s="23">
        <v>-513974</v>
      </c>
      <c r="C40" s="24">
        <v>-476279</v>
      </c>
      <c r="D40" s="23">
        <v>-324111</v>
      </c>
      <c r="E40" s="24">
        <v>-191833</v>
      </c>
      <c r="F40" s="23">
        <v>-66856</v>
      </c>
      <c r="G40" s="24">
        <v>-90184</v>
      </c>
      <c r="H40" s="23">
        <v>-60353</v>
      </c>
      <c r="I40" s="24">
        <v>-703172</v>
      </c>
      <c r="J40" s="23">
        <v>-653325</v>
      </c>
      <c r="K40" s="23">
        <v>-502151</v>
      </c>
      <c r="L40" s="23">
        <v>-78442</v>
      </c>
      <c r="M40" s="24">
        <v>-1074005</v>
      </c>
    </row>
    <row r="41" spans="1:13" ht="11.25">
      <c r="A41" s="6" t="s">
        <v>124</v>
      </c>
      <c r="B41" s="23">
        <v>857</v>
      </c>
      <c r="C41" s="24">
        <v>388565</v>
      </c>
      <c r="D41" s="23">
        <v>388565</v>
      </c>
      <c r="E41" s="24"/>
      <c r="F41" s="23"/>
      <c r="G41" s="24">
        <v>2000</v>
      </c>
      <c r="H41" s="23"/>
      <c r="I41" s="24">
        <v>6366</v>
      </c>
      <c r="J41" s="23">
        <v>6366</v>
      </c>
      <c r="K41" s="23">
        <v>6366</v>
      </c>
      <c r="L41" s="23">
        <v>6366</v>
      </c>
      <c r="M41" s="24"/>
    </row>
    <row r="42" spans="1:13" ht="11.25">
      <c r="A42" s="6" t="s">
        <v>125</v>
      </c>
      <c r="B42" s="23">
        <v>112</v>
      </c>
      <c r="C42" s="24">
        <v>-1526</v>
      </c>
      <c r="D42" s="23">
        <v>-1176</v>
      </c>
      <c r="E42" s="24">
        <v>-20849</v>
      </c>
      <c r="F42" s="23">
        <v>-8465</v>
      </c>
      <c r="G42" s="24">
        <v>-19176</v>
      </c>
      <c r="H42" s="23">
        <v>-4311</v>
      </c>
      <c r="I42" s="24">
        <v>-9404</v>
      </c>
      <c r="J42" s="23">
        <v>-9475</v>
      </c>
      <c r="K42" s="23">
        <v>-9475</v>
      </c>
      <c r="L42" s="23">
        <v>-4840</v>
      </c>
      <c r="M42" s="24">
        <v>-35940</v>
      </c>
    </row>
    <row r="43" spans="1:13" ht="11.25">
      <c r="A43" s="6"/>
      <c r="B43" s="23"/>
      <c r="C43" s="24">
        <v>-16742</v>
      </c>
      <c r="D43" s="23">
        <v>-11142</v>
      </c>
      <c r="E43" s="24"/>
      <c r="F43" s="23"/>
      <c r="G43" s="24"/>
      <c r="H43" s="23"/>
      <c r="I43" s="24"/>
      <c r="J43" s="23"/>
      <c r="K43" s="23"/>
      <c r="L43" s="23"/>
      <c r="M43" s="24"/>
    </row>
    <row r="44" spans="1:13" ht="11.25">
      <c r="A44" s="6" t="s">
        <v>126</v>
      </c>
      <c r="B44" s="23">
        <v>-18181</v>
      </c>
      <c r="C44" s="24">
        <v>-35603</v>
      </c>
      <c r="D44" s="23">
        <v>-18635</v>
      </c>
      <c r="E44" s="24">
        <v>-13424</v>
      </c>
      <c r="F44" s="23">
        <v>-1847</v>
      </c>
      <c r="G44" s="24">
        <v>-22670</v>
      </c>
      <c r="H44" s="23">
        <v>-5733</v>
      </c>
      <c r="I44" s="24">
        <v>-251249</v>
      </c>
      <c r="J44" s="23">
        <v>-230935</v>
      </c>
      <c r="K44" s="23">
        <v>-153290</v>
      </c>
      <c r="L44" s="23">
        <v>-61295</v>
      </c>
      <c r="M44" s="24">
        <v>-121493</v>
      </c>
    </row>
    <row r="45" spans="1:13" ht="11.25">
      <c r="A45" s="6" t="s">
        <v>127</v>
      </c>
      <c r="B45" s="23">
        <v>70710</v>
      </c>
      <c r="C45" s="24">
        <v>224740</v>
      </c>
      <c r="D45" s="23">
        <v>106296</v>
      </c>
      <c r="E45" s="24">
        <v>211612</v>
      </c>
      <c r="F45" s="23">
        <v>101246</v>
      </c>
      <c r="G45" s="24">
        <v>395868</v>
      </c>
      <c r="H45" s="23">
        <v>275422</v>
      </c>
      <c r="I45" s="24">
        <v>304845</v>
      </c>
      <c r="J45" s="23">
        <v>254618</v>
      </c>
      <c r="K45" s="23">
        <v>182080</v>
      </c>
      <c r="L45" s="23">
        <v>93024</v>
      </c>
      <c r="M45" s="24">
        <v>294677</v>
      </c>
    </row>
    <row r="46" spans="1:13" ht="11.25">
      <c r="A46" s="6" t="s">
        <v>36</v>
      </c>
      <c r="B46" s="23">
        <v>-128</v>
      </c>
      <c r="C46" s="24">
        <v>1938</v>
      </c>
      <c r="D46" s="23">
        <v>-354</v>
      </c>
      <c r="E46" s="24">
        <v>-4305</v>
      </c>
      <c r="F46" s="23">
        <v>-4964</v>
      </c>
      <c r="G46" s="24">
        <v>550</v>
      </c>
      <c r="H46" s="23">
        <v>4526</v>
      </c>
      <c r="I46" s="24">
        <v>462</v>
      </c>
      <c r="J46" s="23">
        <v>233</v>
      </c>
      <c r="K46" s="23">
        <v>-363</v>
      </c>
      <c r="L46" s="23">
        <v>-405</v>
      </c>
      <c r="M46" s="24">
        <v>1972</v>
      </c>
    </row>
    <row r="47" spans="1:13" ht="12" thickBot="1">
      <c r="A47" s="4" t="s">
        <v>128</v>
      </c>
      <c r="B47" s="25">
        <v>-460605</v>
      </c>
      <c r="C47" s="26">
        <v>85092</v>
      </c>
      <c r="D47" s="25">
        <v>139442</v>
      </c>
      <c r="E47" s="26">
        <v>71305</v>
      </c>
      <c r="F47" s="25">
        <v>19112</v>
      </c>
      <c r="G47" s="26">
        <v>276276</v>
      </c>
      <c r="H47" s="25">
        <v>209548</v>
      </c>
      <c r="I47" s="26">
        <v>-644162</v>
      </c>
      <c r="J47" s="25">
        <v>-607525</v>
      </c>
      <c r="K47" s="25">
        <v>-400841</v>
      </c>
      <c r="L47" s="25">
        <v>62406</v>
      </c>
      <c r="M47" s="26">
        <v>-862146</v>
      </c>
    </row>
    <row r="48" spans="1:13" ht="12" thickTop="1">
      <c r="A48" s="6" t="s">
        <v>129</v>
      </c>
      <c r="B48" s="23">
        <v>-308315</v>
      </c>
      <c r="C48" s="24">
        <v>-2215894</v>
      </c>
      <c r="D48" s="23">
        <v>-2205892</v>
      </c>
      <c r="E48" s="24">
        <v>-1399124</v>
      </c>
      <c r="F48" s="23">
        <v>757178</v>
      </c>
      <c r="G48" s="24">
        <v>2020229</v>
      </c>
      <c r="H48" s="23">
        <v>1330231</v>
      </c>
      <c r="I48" s="24">
        <v>1835096</v>
      </c>
      <c r="J48" s="23">
        <v>1213330</v>
      </c>
      <c r="K48" s="23">
        <v>32331</v>
      </c>
      <c r="L48" s="23">
        <v>30999</v>
      </c>
      <c r="M48" s="24">
        <v>-173002</v>
      </c>
    </row>
    <row r="49" spans="1:13" ht="11.25">
      <c r="A49" s="6" t="s">
        <v>130</v>
      </c>
      <c r="B49" s="23">
        <v>1600000</v>
      </c>
      <c r="C49" s="24">
        <v>2345000</v>
      </c>
      <c r="D49" s="23">
        <v>1745000</v>
      </c>
      <c r="E49" s="24"/>
      <c r="F49" s="23"/>
      <c r="G49" s="24"/>
      <c r="H49" s="23"/>
      <c r="I49" s="24">
        <v>600000</v>
      </c>
      <c r="J49" s="23">
        <v>600000</v>
      </c>
      <c r="K49" s="23">
        <v>600000</v>
      </c>
      <c r="L49" s="23">
        <v>300000</v>
      </c>
      <c r="M49" s="24">
        <v>2950000</v>
      </c>
    </row>
    <row r="50" spans="1:13" ht="11.25">
      <c r="A50" s="6" t="s">
        <v>131</v>
      </c>
      <c r="B50" s="23">
        <v>-898048</v>
      </c>
      <c r="C50" s="24">
        <v>-1933064</v>
      </c>
      <c r="D50" s="23">
        <v>-984526</v>
      </c>
      <c r="E50" s="24">
        <v>-1853043</v>
      </c>
      <c r="F50" s="23">
        <v>-950224</v>
      </c>
      <c r="G50" s="24">
        <v>-2300106</v>
      </c>
      <c r="H50" s="23">
        <v>-1268084</v>
      </c>
      <c r="I50" s="24">
        <v>-2585545</v>
      </c>
      <c r="J50" s="23">
        <v>-1919382</v>
      </c>
      <c r="K50" s="23">
        <v>-1345259</v>
      </c>
      <c r="L50" s="23">
        <v>-617207</v>
      </c>
      <c r="M50" s="24">
        <v>-2100733</v>
      </c>
    </row>
    <row r="51" spans="1:13" ht="11.25">
      <c r="A51" s="6" t="s">
        <v>132</v>
      </c>
      <c r="B51" s="23"/>
      <c r="C51" s="24">
        <v>736445</v>
      </c>
      <c r="D51" s="23">
        <v>736445</v>
      </c>
      <c r="E51" s="24"/>
      <c r="F51" s="23"/>
      <c r="G51" s="24"/>
      <c r="H51" s="23"/>
      <c r="I51" s="24"/>
      <c r="J51" s="23"/>
      <c r="K51" s="23"/>
      <c r="L51" s="23"/>
      <c r="M51" s="24"/>
    </row>
    <row r="52" spans="1:13" ht="11.25">
      <c r="A52" s="6" t="s">
        <v>133</v>
      </c>
      <c r="B52" s="23">
        <v>-76225</v>
      </c>
      <c r="C52" s="24">
        <v>-144372</v>
      </c>
      <c r="D52" s="23">
        <v>-70344</v>
      </c>
      <c r="E52" s="24">
        <v>-137712</v>
      </c>
      <c r="F52" s="23">
        <v>-69691</v>
      </c>
      <c r="G52" s="24">
        <v>-117029</v>
      </c>
      <c r="H52" s="23">
        <v>-54323</v>
      </c>
      <c r="I52" s="24">
        <v>-23054</v>
      </c>
      <c r="J52" s="23">
        <v>-14870</v>
      </c>
      <c r="K52" s="23">
        <v>-7073</v>
      </c>
      <c r="L52" s="23">
        <v>-1056</v>
      </c>
      <c r="M52" s="24"/>
    </row>
    <row r="53" spans="1:13" ht="11.25">
      <c r="A53" s="6" t="s">
        <v>134</v>
      </c>
      <c r="B53" s="23">
        <v>-38581</v>
      </c>
      <c r="C53" s="24">
        <v>-71452</v>
      </c>
      <c r="D53" s="23">
        <v>-33799</v>
      </c>
      <c r="E53" s="24">
        <v>-4085</v>
      </c>
      <c r="F53" s="23">
        <v>-2040</v>
      </c>
      <c r="G53" s="24">
        <v>-4064</v>
      </c>
      <c r="H53" s="23">
        <v>-2029</v>
      </c>
      <c r="I53" s="24">
        <v>-4254</v>
      </c>
      <c r="J53" s="23">
        <v>-3241</v>
      </c>
      <c r="K53" s="23">
        <v>-2229</v>
      </c>
      <c r="L53" s="23">
        <v>-1506</v>
      </c>
      <c r="M53" s="24">
        <v>-20509</v>
      </c>
    </row>
    <row r="54" spans="1:13" ht="11.25">
      <c r="A54" s="6" t="s">
        <v>135</v>
      </c>
      <c r="B54" s="23">
        <v>-32</v>
      </c>
      <c r="C54" s="24">
        <v>-51</v>
      </c>
      <c r="D54" s="23">
        <v>-7</v>
      </c>
      <c r="E54" s="24">
        <v>-89</v>
      </c>
      <c r="F54" s="23">
        <v>-13</v>
      </c>
      <c r="G54" s="24">
        <v>-993</v>
      </c>
      <c r="H54" s="23">
        <v>-897</v>
      </c>
      <c r="I54" s="24">
        <v>-3799</v>
      </c>
      <c r="J54" s="23"/>
      <c r="K54" s="23"/>
      <c r="L54" s="23"/>
      <c r="M54" s="24">
        <v>-4729</v>
      </c>
    </row>
    <row r="55" spans="1:13" ht="12" thickBot="1">
      <c r="A55" s="4" t="s">
        <v>136</v>
      </c>
      <c r="B55" s="25">
        <v>278797</v>
      </c>
      <c r="C55" s="26">
        <v>-1283388</v>
      </c>
      <c r="D55" s="25">
        <v>-813124</v>
      </c>
      <c r="E55" s="26">
        <v>-288306</v>
      </c>
      <c r="F55" s="25">
        <v>-373151</v>
      </c>
      <c r="G55" s="26">
        <v>-417964</v>
      </c>
      <c r="H55" s="25">
        <v>-11104</v>
      </c>
      <c r="I55" s="26">
        <v>301407</v>
      </c>
      <c r="J55" s="25">
        <v>355178</v>
      </c>
      <c r="K55" s="25">
        <v>-234595</v>
      </c>
      <c r="L55" s="25">
        <v>-298992</v>
      </c>
      <c r="M55" s="26">
        <v>335025</v>
      </c>
    </row>
    <row r="56" spans="1:13" ht="12" thickTop="1">
      <c r="A56" s="7" t="s">
        <v>137</v>
      </c>
      <c r="B56" s="23">
        <v>1606648</v>
      </c>
      <c r="C56" s="24">
        <v>-425343</v>
      </c>
      <c r="D56" s="23">
        <v>-334094</v>
      </c>
      <c r="E56" s="24">
        <v>592590</v>
      </c>
      <c r="F56" s="23">
        <v>55183</v>
      </c>
      <c r="G56" s="24">
        <v>-606359</v>
      </c>
      <c r="H56" s="23">
        <v>-490966</v>
      </c>
      <c r="I56" s="24">
        <v>-539386</v>
      </c>
      <c r="J56" s="23">
        <v>-1353001</v>
      </c>
      <c r="K56" s="23">
        <v>-1075750</v>
      </c>
      <c r="L56" s="23">
        <v>-34135</v>
      </c>
      <c r="M56" s="24">
        <v>719567</v>
      </c>
    </row>
    <row r="57" spans="1:13" ht="11.25">
      <c r="A57" s="7" t="s">
        <v>138</v>
      </c>
      <c r="B57" s="23">
        <v>897273</v>
      </c>
      <c r="C57" s="24">
        <v>1322616</v>
      </c>
      <c r="D57" s="23">
        <v>1322616</v>
      </c>
      <c r="E57" s="24">
        <v>730025</v>
      </c>
      <c r="F57" s="23">
        <v>730025</v>
      </c>
      <c r="G57" s="24">
        <v>1336384</v>
      </c>
      <c r="H57" s="23">
        <v>1336384</v>
      </c>
      <c r="I57" s="24">
        <v>1875771</v>
      </c>
      <c r="J57" s="23">
        <v>1875771</v>
      </c>
      <c r="K57" s="23">
        <v>1875771</v>
      </c>
      <c r="L57" s="23">
        <v>1875771</v>
      </c>
      <c r="M57" s="24">
        <v>1156204</v>
      </c>
    </row>
    <row r="58" spans="1:13" ht="12" thickBot="1">
      <c r="A58" s="7" t="s">
        <v>138</v>
      </c>
      <c r="B58" s="23">
        <v>2503921</v>
      </c>
      <c r="C58" s="24">
        <v>897273</v>
      </c>
      <c r="D58" s="23">
        <v>988521</v>
      </c>
      <c r="E58" s="24">
        <v>1322616</v>
      </c>
      <c r="F58" s="23">
        <v>785208</v>
      </c>
      <c r="G58" s="24">
        <v>730025</v>
      </c>
      <c r="H58" s="23">
        <v>845418</v>
      </c>
      <c r="I58" s="24">
        <v>1336384</v>
      </c>
      <c r="J58" s="23">
        <v>522769</v>
      </c>
      <c r="K58" s="23">
        <v>800020</v>
      </c>
      <c r="L58" s="23">
        <v>1841635</v>
      </c>
      <c r="M58" s="24">
        <v>1875771</v>
      </c>
    </row>
    <row r="59" spans="1:13" ht="12" thickTop="1">
      <c r="A59" s="8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1" ht="11.25">
      <c r="A61" s="20" t="s">
        <v>86</v>
      </c>
    </row>
    <row r="62" ht="11.25">
      <c r="A62" s="20" t="s">
        <v>87</v>
      </c>
    </row>
  </sheetData>
  <mergeCells count="1">
    <mergeCell ref="B6:M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M7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3" width="17.83203125" style="0" customWidth="1"/>
  </cols>
  <sheetData>
    <row r="1" ht="12" thickBot="1"/>
    <row r="2" spans="1:13" ht="12" thickTop="1">
      <c r="A2" s="10" t="s">
        <v>82</v>
      </c>
      <c r="B2" s="14">
        <v>8216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" thickBot="1">
      <c r="A3" s="11" t="s">
        <v>83</v>
      </c>
      <c r="B3" s="1" t="s">
        <v>84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" thickTop="1">
      <c r="A4" s="10" t="s">
        <v>0</v>
      </c>
      <c r="B4" s="15" t="str">
        <f>HYPERLINK("http://www.kabupro.jp/mark/20131120/S1000JLI.htm","半期報告書")</f>
        <v>半期報告書</v>
      </c>
      <c r="C4" s="15" t="str">
        <f>HYPERLINK("http://www.kabupro.jp/mark/20131120/S1000JLI.htm","半期報告書")</f>
        <v>半期報告書</v>
      </c>
      <c r="D4" s="15" t="str">
        <f>HYPERLINK("http://www.kabupro.jp/mark/20121119/S000CCAZ.htm","半期報告書")</f>
        <v>半期報告書</v>
      </c>
      <c r="E4" s="15" t="str">
        <f>HYPERLINK("http://www.kabupro.jp/mark/20130524/S000DFRI.htm","有価証券報告書")</f>
        <v>有価証券報告書</v>
      </c>
      <c r="F4" s="15" t="str">
        <f>HYPERLINK("http://www.kabupro.jp/mark/20111116/S0009RYT.htm","半期報告書")</f>
        <v>半期報告書</v>
      </c>
      <c r="G4" s="15" t="str">
        <f>HYPERLINK("http://www.kabupro.jp/mark/20120524/S000AVY5.htm","有価証券報告書")</f>
        <v>有価証券報告書</v>
      </c>
      <c r="H4" s="15" t="str">
        <f>HYPERLINK("http://www.kabupro.jp/mark/20111116/S0009RYT.htm","半期報告書")</f>
        <v>半期報告書</v>
      </c>
      <c r="I4" s="15" t="str">
        <f>HYPERLINK("http://www.kabupro.jp/mark/20110524/S0008BZZ.htm","有価証券報告書")</f>
        <v>有価証券報告書</v>
      </c>
      <c r="J4" s="15" t="str">
        <f>HYPERLINK("http://www.kabupro.jp/mark/20100114/S0004XLH.htm","四半期報告書")</f>
        <v>四半期報告書</v>
      </c>
      <c r="K4" s="15" t="str">
        <f>HYPERLINK("http://www.kabupro.jp/mark/20101126/S00079Y3.htm","半期報告書")</f>
        <v>半期報告書</v>
      </c>
      <c r="L4" s="15" t="str">
        <f>HYPERLINK("http://www.kabupro.jp/mark/20090713/S0003NXG.htm","四半期報告書")</f>
        <v>四半期報告書</v>
      </c>
      <c r="M4" s="15" t="str">
        <f>HYPERLINK("http://www.kabupro.jp/mark/20100526/S0005R7K.htm","有価証券報告書")</f>
        <v>有価証券報告書</v>
      </c>
    </row>
    <row r="5" spans="1:13" ht="12" thickBot="1">
      <c r="A5" s="11" t="s">
        <v>1</v>
      </c>
      <c r="B5" s="1" t="s">
        <v>7</v>
      </c>
      <c r="C5" s="1" t="s">
        <v>7</v>
      </c>
      <c r="D5" s="1" t="s">
        <v>12</v>
      </c>
      <c r="E5" s="1" t="s">
        <v>14</v>
      </c>
      <c r="F5" s="1" t="s">
        <v>16</v>
      </c>
      <c r="G5" s="1" t="s">
        <v>18</v>
      </c>
      <c r="H5" s="1" t="s">
        <v>16</v>
      </c>
      <c r="I5" s="1" t="s">
        <v>21</v>
      </c>
      <c r="J5" s="1" t="s">
        <v>23</v>
      </c>
      <c r="K5" s="1" t="s">
        <v>26</v>
      </c>
      <c r="L5" s="1" t="s">
        <v>28</v>
      </c>
      <c r="M5" s="1" t="s">
        <v>30</v>
      </c>
    </row>
    <row r="6" spans="1:13" ht="12.75" thickBot="1" thickTop="1">
      <c r="A6" s="10" t="s">
        <v>2</v>
      </c>
      <c r="B6" s="18" t="s">
        <v>85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" thickTop="1">
      <c r="A7" s="12" t="s">
        <v>3</v>
      </c>
      <c r="B7" s="14" t="s">
        <v>8</v>
      </c>
      <c r="C7" s="16" t="s">
        <v>10</v>
      </c>
      <c r="D7" s="14" t="s">
        <v>8</v>
      </c>
      <c r="E7" s="16" t="s">
        <v>10</v>
      </c>
      <c r="F7" s="14" t="s">
        <v>8</v>
      </c>
      <c r="G7" s="16" t="s">
        <v>10</v>
      </c>
      <c r="H7" s="14" t="s">
        <v>8</v>
      </c>
      <c r="I7" s="16" t="s">
        <v>10</v>
      </c>
      <c r="J7" s="14" t="s">
        <v>24</v>
      </c>
      <c r="K7" s="14" t="s">
        <v>24</v>
      </c>
      <c r="L7" s="14" t="s">
        <v>24</v>
      </c>
      <c r="M7" s="16" t="s">
        <v>10</v>
      </c>
    </row>
    <row r="8" spans="1:13" ht="11.25">
      <c r="A8" s="13" t="s">
        <v>4</v>
      </c>
      <c r="B8" s="1"/>
      <c r="C8" s="17"/>
      <c r="D8" s="1"/>
      <c r="E8" s="17"/>
      <c r="F8" s="1"/>
      <c r="G8" s="17"/>
      <c r="H8" s="1"/>
      <c r="I8" s="17"/>
      <c r="J8" s="1"/>
      <c r="K8" s="1"/>
      <c r="L8" s="1"/>
      <c r="M8" s="17"/>
    </row>
    <row r="9" spans="1:13" ht="11.25">
      <c r="A9" s="13" t="s">
        <v>5</v>
      </c>
      <c r="B9" s="1" t="s">
        <v>9</v>
      </c>
      <c r="C9" s="17" t="s">
        <v>11</v>
      </c>
      <c r="D9" s="1" t="s">
        <v>13</v>
      </c>
      <c r="E9" s="17" t="s">
        <v>15</v>
      </c>
      <c r="F9" s="1" t="s">
        <v>17</v>
      </c>
      <c r="G9" s="17" t="s">
        <v>19</v>
      </c>
      <c r="H9" s="1" t="s">
        <v>20</v>
      </c>
      <c r="I9" s="17" t="s">
        <v>22</v>
      </c>
      <c r="J9" s="1" t="s">
        <v>25</v>
      </c>
      <c r="K9" s="1" t="s">
        <v>27</v>
      </c>
      <c r="L9" s="1" t="s">
        <v>29</v>
      </c>
      <c r="M9" s="17" t="s">
        <v>31</v>
      </c>
    </row>
    <row r="10" spans="1:13" ht="12" thickBot="1">
      <c r="A10" s="13" t="s">
        <v>6</v>
      </c>
      <c r="B10" s="1" t="s">
        <v>33</v>
      </c>
      <c r="C10" s="17" t="s">
        <v>33</v>
      </c>
      <c r="D10" s="1" t="s">
        <v>33</v>
      </c>
      <c r="E10" s="17" t="s">
        <v>33</v>
      </c>
      <c r="F10" s="1" t="s">
        <v>33</v>
      </c>
      <c r="G10" s="17" t="s">
        <v>33</v>
      </c>
      <c r="H10" s="1" t="s">
        <v>33</v>
      </c>
      <c r="I10" s="17" t="s">
        <v>33</v>
      </c>
      <c r="J10" s="1" t="s">
        <v>33</v>
      </c>
      <c r="K10" s="1" t="s">
        <v>33</v>
      </c>
      <c r="L10" s="1" t="s">
        <v>33</v>
      </c>
      <c r="M10" s="17" t="s">
        <v>33</v>
      </c>
    </row>
    <row r="11" spans="1:13" ht="12" thickTop="1">
      <c r="A11" s="9" t="s">
        <v>32</v>
      </c>
      <c r="B11" s="21">
        <v>2508780</v>
      </c>
      <c r="C11" s="22">
        <v>902131</v>
      </c>
      <c r="D11" s="21">
        <v>993378</v>
      </c>
      <c r="E11" s="22">
        <v>1327473</v>
      </c>
      <c r="F11" s="21">
        <v>880172</v>
      </c>
      <c r="G11" s="22">
        <v>824988</v>
      </c>
      <c r="H11" s="21">
        <v>950272</v>
      </c>
      <c r="I11" s="22">
        <v>1441236</v>
      </c>
      <c r="J11" s="21">
        <v>602616</v>
      </c>
      <c r="K11" s="21">
        <v>834868</v>
      </c>
      <c r="L11" s="21">
        <v>1846476</v>
      </c>
      <c r="M11" s="22">
        <v>1988612</v>
      </c>
    </row>
    <row r="12" spans="1:13" ht="11.25">
      <c r="A12" s="2" t="s">
        <v>34</v>
      </c>
      <c r="B12" s="23">
        <v>209660</v>
      </c>
      <c r="C12" s="24">
        <v>159956</v>
      </c>
      <c r="D12" s="23">
        <v>169317</v>
      </c>
      <c r="E12" s="24">
        <v>145299</v>
      </c>
      <c r="F12" s="23">
        <v>140166</v>
      </c>
      <c r="G12" s="24">
        <v>117951</v>
      </c>
      <c r="H12" s="23">
        <v>143442</v>
      </c>
      <c r="I12" s="24">
        <v>130219</v>
      </c>
      <c r="J12" s="23">
        <v>134100</v>
      </c>
      <c r="K12" s="23">
        <v>147696</v>
      </c>
      <c r="L12" s="23">
        <v>189668</v>
      </c>
      <c r="M12" s="24">
        <v>149451</v>
      </c>
    </row>
    <row r="13" spans="1:13" ht="11.25">
      <c r="A13" s="2" t="s">
        <v>35</v>
      </c>
      <c r="B13" s="23">
        <v>116871</v>
      </c>
      <c r="C13" s="24">
        <v>316260</v>
      </c>
      <c r="D13" s="23">
        <v>392508</v>
      </c>
      <c r="E13" s="24"/>
      <c r="F13" s="23">
        <v>403785</v>
      </c>
      <c r="G13" s="24"/>
      <c r="H13" s="23">
        <v>310105</v>
      </c>
      <c r="I13" s="24"/>
      <c r="J13" s="23"/>
      <c r="K13" s="23"/>
      <c r="L13" s="23"/>
      <c r="M13" s="24"/>
    </row>
    <row r="14" spans="1:13" ht="11.25">
      <c r="A14" s="2" t="s">
        <v>36</v>
      </c>
      <c r="B14" s="23">
        <v>586305</v>
      </c>
      <c r="C14" s="24">
        <v>627265</v>
      </c>
      <c r="D14" s="23">
        <v>621342</v>
      </c>
      <c r="E14" s="24">
        <v>100882</v>
      </c>
      <c r="F14" s="23">
        <v>433450</v>
      </c>
      <c r="G14" s="24">
        <v>111654</v>
      </c>
      <c r="H14" s="23">
        <v>375723</v>
      </c>
      <c r="I14" s="24">
        <v>71940</v>
      </c>
      <c r="J14" s="23">
        <v>423039</v>
      </c>
      <c r="K14" s="23">
        <v>437933</v>
      </c>
      <c r="L14" s="23">
        <v>447545</v>
      </c>
      <c r="M14" s="24">
        <v>69995</v>
      </c>
    </row>
    <row r="15" spans="1:13" ht="11.25">
      <c r="A15" s="2" t="s">
        <v>37</v>
      </c>
      <c r="B15" s="23">
        <v>-1331</v>
      </c>
      <c r="C15" s="24">
        <v>-1331</v>
      </c>
      <c r="D15" s="23">
        <v>-1331</v>
      </c>
      <c r="E15" s="24">
        <v>-1468</v>
      </c>
      <c r="F15" s="23">
        <v>-2118</v>
      </c>
      <c r="G15" s="24"/>
      <c r="H15" s="23"/>
      <c r="I15" s="24"/>
      <c r="J15" s="23"/>
      <c r="K15" s="23"/>
      <c r="L15" s="23"/>
      <c r="M15" s="24"/>
    </row>
    <row r="16" spans="1:13" ht="11.25">
      <c r="A16" s="2" t="s">
        <v>38</v>
      </c>
      <c r="B16" s="23">
        <v>3420285</v>
      </c>
      <c r="C16" s="24">
        <v>2004283</v>
      </c>
      <c r="D16" s="23">
        <v>2175215</v>
      </c>
      <c r="E16" s="24">
        <v>2455579</v>
      </c>
      <c r="F16" s="23">
        <v>1855458</v>
      </c>
      <c r="G16" s="24">
        <v>1657836</v>
      </c>
      <c r="H16" s="23">
        <v>1779544</v>
      </c>
      <c r="I16" s="24">
        <v>2316196</v>
      </c>
      <c r="J16" s="23">
        <v>1502406</v>
      </c>
      <c r="K16" s="23">
        <v>1801053</v>
      </c>
      <c r="L16" s="23">
        <v>2862956</v>
      </c>
      <c r="M16" s="24">
        <v>3032503</v>
      </c>
    </row>
    <row r="17" spans="1:13" ht="11.25">
      <c r="A17" s="3" t="s">
        <v>39</v>
      </c>
      <c r="B17" s="23">
        <v>2693204</v>
      </c>
      <c r="C17" s="24">
        <v>2549328</v>
      </c>
      <c r="D17" s="23">
        <v>2612456</v>
      </c>
      <c r="E17" s="24">
        <v>2792497</v>
      </c>
      <c r="F17" s="23">
        <v>3010520</v>
      </c>
      <c r="G17" s="24">
        <v>3008116</v>
      </c>
      <c r="H17" s="23">
        <v>3222647</v>
      </c>
      <c r="I17" s="24">
        <v>3587987</v>
      </c>
      <c r="J17" s="23">
        <v>3842465</v>
      </c>
      <c r="K17" s="23">
        <v>4161499</v>
      </c>
      <c r="L17" s="23">
        <v>4329445</v>
      </c>
      <c r="M17" s="24">
        <v>4160815</v>
      </c>
    </row>
    <row r="18" spans="1:13" ht="11.25">
      <c r="A18" s="3" t="s">
        <v>40</v>
      </c>
      <c r="B18" s="23">
        <v>250657</v>
      </c>
      <c r="C18" s="24">
        <v>255127</v>
      </c>
      <c r="D18" s="23">
        <v>267545</v>
      </c>
      <c r="E18" s="24">
        <v>293672</v>
      </c>
      <c r="F18" s="23">
        <v>332124</v>
      </c>
      <c r="G18" s="24">
        <v>358968</v>
      </c>
      <c r="H18" s="23">
        <v>402407</v>
      </c>
      <c r="I18" s="24">
        <v>475356</v>
      </c>
      <c r="J18" s="23"/>
      <c r="K18" s="23"/>
      <c r="L18" s="23"/>
      <c r="M18" s="24">
        <v>567763</v>
      </c>
    </row>
    <row r="19" spans="1:13" ht="11.25">
      <c r="A19" s="3" t="s">
        <v>41</v>
      </c>
      <c r="B19" s="23">
        <v>24256</v>
      </c>
      <c r="C19" s="24">
        <v>26987</v>
      </c>
      <c r="D19" s="23">
        <v>27514</v>
      </c>
      <c r="E19" s="24">
        <v>38296</v>
      </c>
      <c r="F19" s="23">
        <v>43707</v>
      </c>
      <c r="G19" s="24">
        <v>49953</v>
      </c>
      <c r="H19" s="23">
        <v>54921</v>
      </c>
      <c r="I19" s="24">
        <v>62009</v>
      </c>
      <c r="J19" s="23"/>
      <c r="K19" s="23"/>
      <c r="L19" s="23"/>
      <c r="M19" s="24">
        <v>44542</v>
      </c>
    </row>
    <row r="20" spans="1:13" ht="11.25">
      <c r="A20" s="3" t="s">
        <v>42</v>
      </c>
      <c r="B20" s="23">
        <v>464090</v>
      </c>
      <c r="C20" s="24">
        <v>277516</v>
      </c>
      <c r="D20" s="23">
        <v>298868</v>
      </c>
      <c r="E20" s="24">
        <v>168572</v>
      </c>
      <c r="F20" s="23">
        <v>173994</v>
      </c>
      <c r="G20" s="24">
        <v>178303</v>
      </c>
      <c r="H20" s="23">
        <v>219150</v>
      </c>
      <c r="I20" s="24">
        <v>271773</v>
      </c>
      <c r="J20" s="23"/>
      <c r="K20" s="23"/>
      <c r="L20" s="23"/>
      <c r="M20" s="24">
        <v>303045</v>
      </c>
    </row>
    <row r="21" spans="1:13" ht="11.25">
      <c r="A21" s="3" t="s">
        <v>43</v>
      </c>
      <c r="B21" s="23">
        <v>1286425</v>
      </c>
      <c r="C21" s="24">
        <v>1286425</v>
      </c>
      <c r="D21" s="23">
        <v>1286425</v>
      </c>
      <c r="E21" s="24">
        <v>1291905</v>
      </c>
      <c r="F21" s="23">
        <v>1291905</v>
      </c>
      <c r="G21" s="24">
        <v>1291905</v>
      </c>
      <c r="H21" s="23">
        <v>1291905</v>
      </c>
      <c r="I21" s="24">
        <v>1291905</v>
      </c>
      <c r="J21" s="23">
        <v>1331631</v>
      </c>
      <c r="K21" s="23">
        <v>1331631</v>
      </c>
      <c r="L21" s="23">
        <v>1331631</v>
      </c>
      <c r="M21" s="24">
        <v>1333329</v>
      </c>
    </row>
    <row r="22" spans="1:13" ht="11.25">
      <c r="A22" s="3" t="s">
        <v>44</v>
      </c>
      <c r="B22" s="23">
        <v>196651</v>
      </c>
      <c r="C22" s="24">
        <v>230992</v>
      </c>
      <c r="D22" s="23">
        <v>268709</v>
      </c>
      <c r="E22" s="24">
        <v>309388</v>
      </c>
      <c r="F22" s="23">
        <v>346994</v>
      </c>
      <c r="G22" s="24">
        <v>390162</v>
      </c>
      <c r="H22" s="23">
        <v>420366</v>
      </c>
      <c r="I22" s="24">
        <v>224166</v>
      </c>
      <c r="J22" s="23"/>
      <c r="K22" s="23"/>
      <c r="L22" s="23"/>
      <c r="M22" s="24"/>
    </row>
    <row r="23" spans="1:13" ht="11.25">
      <c r="A23" s="3" t="s">
        <v>36</v>
      </c>
      <c r="B23" s="23"/>
      <c r="C23" s="24">
        <v>34980</v>
      </c>
      <c r="D23" s="23">
        <v>11774</v>
      </c>
      <c r="E23" s="24"/>
      <c r="F23" s="23">
        <v>0</v>
      </c>
      <c r="G23" s="24"/>
      <c r="H23" s="23">
        <v>162</v>
      </c>
      <c r="I23" s="24"/>
      <c r="J23" s="23"/>
      <c r="K23" s="23"/>
      <c r="L23" s="23"/>
      <c r="M23" s="24"/>
    </row>
    <row r="24" spans="1:13" ht="11.25">
      <c r="A24" s="3" t="s">
        <v>45</v>
      </c>
      <c r="B24" s="23">
        <v>4915286</v>
      </c>
      <c r="C24" s="24">
        <v>4661359</v>
      </c>
      <c r="D24" s="23">
        <v>4773295</v>
      </c>
      <c r="E24" s="24">
        <v>4896562</v>
      </c>
      <c r="F24" s="23">
        <v>5199247</v>
      </c>
      <c r="G24" s="24">
        <v>5277411</v>
      </c>
      <c r="H24" s="23">
        <v>5611561</v>
      </c>
      <c r="I24" s="24">
        <v>5913523</v>
      </c>
      <c r="J24" s="23">
        <v>6243375</v>
      </c>
      <c r="K24" s="23">
        <v>6621843</v>
      </c>
      <c r="L24" s="23">
        <v>6791785</v>
      </c>
      <c r="M24" s="24">
        <v>6550716</v>
      </c>
    </row>
    <row r="25" spans="1:13" ht="11.25">
      <c r="A25" s="2" t="s">
        <v>46</v>
      </c>
      <c r="B25" s="23">
        <v>339943</v>
      </c>
      <c r="C25" s="24">
        <v>347396</v>
      </c>
      <c r="D25" s="23">
        <v>357894</v>
      </c>
      <c r="E25" s="24">
        <v>367890</v>
      </c>
      <c r="F25" s="23">
        <v>365719</v>
      </c>
      <c r="G25" s="24">
        <v>382027</v>
      </c>
      <c r="H25" s="23">
        <v>380137</v>
      </c>
      <c r="I25" s="24">
        <v>388787</v>
      </c>
      <c r="J25" s="23">
        <v>404372</v>
      </c>
      <c r="K25" s="23">
        <v>408899</v>
      </c>
      <c r="L25" s="23">
        <v>396935</v>
      </c>
      <c r="M25" s="24">
        <v>368157</v>
      </c>
    </row>
    <row r="26" spans="1:13" ht="11.25">
      <c r="A26" s="3" t="s">
        <v>47</v>
      </c>
      <c r="B26" s="23">
        <v>93254</v>
      </c>
      <c r="C26" s="24">
        <v>95614</v>
      </c>
      <c r="D26" s="23">
        <v>89714</v>
      </c>
      <c r="E26" s="24">
        <v>93327</v>
      </c>
      <c r="F26" s="23">
        <v>92711</v>
      </c>
      <c r="G26" s="24">
        <v>98380</v>
      </c>
      <c r="H26" s="23">
        <v>91018</v>
      </c>
      <c r="I26" s="24">
        <v>92367</v>
      </c>
      <c r="J26" s="23"/>
      <c r="K26" s="23"/>
      <c r="L26" s="23"/>
      <c r="M26" s="24">
        <v>95022</v>
      </c>
    </row>
    <row r="27" spans="1:13" ht="11.25">
      <c r="A27" s="3" t="s">
        <v>48</v>
      </c>
      <c r="B27" s="23">
        <v>3028416</v>
      </c>
      <c r="C27" s="24">
        <v>3089057</v>
      </c>
      <c r="D27" s="23">
        <v>3166284</v>
      </c>
      <c r="E27" s="24">
        <v>3259582</v>
      </c>
      <c r="F27" s="23">
        <v>3325727</v>
      </c>
      <c r="G27" s="24">
        <v>3427526</v>
      </c>
      <c r="H27" s="23">
        <v>3520099</v>
      </c>
      <c r="I27" s="24">
        <v>4115417</v>
      </c>
      <c r="J27" s="23">
        <v>4189439</v>
      </c>
      <c r="K27" s="23">
        <v>4187573</v>
      </c>
      <c r="L27" s="23">
        <v>4195876</v>
      </c>
      <c r="M27" s="24">
        <v>4221995</v>
      </c>
    </row>
    <row r="28" spans="1:13" ht="11.25">
      <c r="A28" s="3" t="s">
        <v>36</v>
      </c>
      <c r="B28" s="23">
        <v>194626</v>
      </c>
      <c r="C28" s="24">
        <v>202163</v>
      </c>
      <c r="D28" s="23">
        <v>212820</v>
      </c>
      <c r="E28" s="24">
        <v>954</v>
      </c>
      <c r="F28" s="23">
        <v>238027</v>
      </c>
      <c r="G28" s="24">
        <v>990</v>
      </c>
      <c r="H28" s="23">
        <v>344850</v>
      </c>
      <c r="I28" s="24">
        <v>1026</v>
      </c>
      <c r="J28" s="23">
        <v>404497</v>
      </c>
      <c r="K28" s="23">
        <v>400317</v>
      </c>
      <c r="L28" s="23">
        <v>479534</v>
      </c>
      <c r="M28" s="24">
        <v>3780</v>
      </c>
    </row>
    <row r="29" spans="1:13" ht="11.25">
      <c r="A29" s="3" t="s">
        <v>37</v>
      </c>
      <c r="B29" s="23">
        <v>-10584</v>
      </c>
      <c r="C29" s="24">
        <v>-10742</v>
      </c>
      <c r="D29" s="23">
        <v>-10359</v>
      </c>
      <c r="E29" s="24">
        <v>-10578</v>
      </c>
      <c r="F29" s="23">
        <v>-10465</v>
      </c>
      <c r="G29" s="24">
        <v>-90655</v>
      </c>
      <c r="H29" s="23">
        <v>-83726</v>
      </c>
      <c r="I29" s="24">
        <v>-4061</v>
      </c>
      <c r="J29" s="23">
        <v>-4770</v>
      </c>
      <c r="K29" s="23">
        <v>-4780</v>
      </c>
      <c r="L29" s="23">
        <v>-70778</v>
      </c>
      <c r="M29" s="24">
        <v>-65736</v>
      </c>
    </row>
    <row r="30" spans="1:13" ht="11.25">
      <c r="A30" s="3" t="s">
        <v>49</v>
      </c>
      <c r="B30" s="23">
        <v>3305712</v>
      </c>
      <c r="C30" s="24">
        <v>3376092</v>
      </c>
      <c r="D30" s="23">
        <v>3458459</v>
      </c>
      <c r="E30" s="24">
        <v>3568529</v>
      </c>
      <c r="F30" s="23">
        <v>3646000</v>
      </c>
      <c r="G30" s="24">
        <v>3767296</v>
      </c>
      <c r="H30" s="23">
        <v>3872242</v>
      </c>
      <c r="I30" s="24">
        <v>4511593</v>
      </c>
      <c r="J30" s="23">
        <v>4589165</v>
      </c>
      <c r="K30" s="23">
        <v>4583111</v>
      </c>
      <c r="L30" s="23">
        <v>4604632</v>
      </c>
      <c r="M30" s="24">
        <v>4647421</v>
      </c>
    </row>
    <row r="31" spans="1:13" ht="11.25">
      <c r="A31" s="2" t="s">
        <v>50</v>
      </c>
      <c r="B31" s="23">
        <v>8560943</v>
      </c>
      <c r="C31" s="24">
        <v>8384848</v>
      </c>
      <c r="D31" s="23">
        <v>8589649</v>
      </c>
      <c r="E31" s="24">
        <v>8832982</v>
      </c>
      <c r="F31" s="23">
        <v>9210968</v>
      </c>
      <c r="G31" s="24">
        <v>9426735</v>
      </c>
      <c r="H31" s="23">
        <v>9863941</v>
      </c>
      <c r="I31" s="24">
        <v>10813905</v>
      </c>
      <c r="J31" s="23">
        <v>11236914</v>
      </c>
      <c r="K31" s="23">
        <v>11613853</v>
      </c>
      <c r="L31" s="23">
        <v>11793353</v>
      </c>
      <c r="M31" s="24">
        <v>11566295</v>
      </c>
    </row>
    <row r="32" spans="1:13" ht="12" thickBot="1">
      <c r="A32" s="4" t="s">
        <v>51</v>
      </c>
      <c r="B32" s="25">
        <v>11981228</v>
      </c>
      <c r="C32" s="26">
        <v>10389131</v>
      </c>
      <c r="D32" s="25">
        <v>10764864</v>
      </c>
      <c r="E32" s="26">
        <v>11288561</v>
      </c>
      <c r="F32" s="25">
        <v>11066426</v>
      </c>
      <c r="G32" s="26">
        <v>11084572</v>
      </c>
      <c r="H32" s="25">
        <v>11643485</v>
      </c>
      <c r="I32" s="26">
        <v>13130101</v>
      </c>
      <c r="J32" s="25">
        <v>12739321</v>
      </c>
      <c r="K32" s="25">
        <v>13414907</v>
      </c>
      <c r="L32" s="25">
        <v>14656310</v>
      </c>
      <c r="M32" s="26">
        <v>14598799</v>
      </c>
    </row>
    <row r="33" spans="1:13" ht="12" thickTop="1">
      <c r="A33" s="2" t="s">
        <v>52</v>
      </c>
      <c r="B33" s="23">
        <v>1334359</v>
      </c>
      <c r="C33" s="24">
        <v>524087</v>
      </c>
      <c r="D33" s="23">
        <v>701038</v>
      </c>
      <c r="E33" s="24">
        <v>440256</v>
      </c>
      <c r="F33" s="23">
        <v>524155</v>
      </c>
      <c r="G33" s="24">
        <v>418231</v>
      </c>
      <c r="H33" s="23">
        <v>489170</v>
      </c>
      <c r="I33" s="24">
        <v>1039194</v>
      </c>
      <c r="J33" s="23">
        <v>561557</v>
      </c>
      <c r="K33" s="23">
        <v>681286</v>
      </c>
      <c r="L33" s="23">
        <v>1290189</v>
      </c>
      <c r="M33" s="24">
        <v>1096733</v>
      </c>
    </row>
    <row r="34" spans="1:13" ht="11.25">
      <c r="A34" s="2" t="s">
        <v>53</v>
      </c>
      <c r="B34" s="23">
        <v>701990</v>
      </c>
      <c r="C34" s="24">
        <v>810305</v>
      </c>
      <c r="D34" s="23">
        <v>820307</v>
      </c>
      <c r="E34" s="24">
        <v>3026199</v>
      </c>
      <c r="F34" s="23">
        <v>2282501</v>
      </c>
      <c r="G34" s="24">
        <v>1725323</v>
      </c>
      <c r="H34" s="23">
        <v>1735325</v>
      </c>
      <c r="I34" s="24">
        <v>1405094</v>
      </c>
      <c r="J34" s="23">
        <v>1983328</v>
      </c>
      <c r="K34" s="23">
        <v>802329</v>
      </c>
      <c r="L34" s="23">
        <v>800997</v>
      </c>
      <c r="M34" s="24">
        <v>769998</v>
      </c>
    </row>
    <row r="35" spans="1:13" ht="11.25">
      <c r="A35" s="2" t="s">
        <v>54</v>
      </c>
      <c r="B35" s="23"/>
      <c r="C35" s="24">
        <v>200000</v>
      </c>
      <c r="D35" s="23">
        <v>200000</v>
      </c>
      <c r="E35" s="24">
        <v>200000</v>
      </c>
      <c r="F35" s="23">
        <v>3100000</v>
      </c>
      <c r="G35" s="24">
        <v>2900000</v>
      </c>
      <c r="H35" s="23">
        <v>2200000</v>
      </c>
      <c r="I35" s="24">
        <v>1200000</v>
      </c>
      <c r="J35" s="23"/>
      <c r="K35" s="23"/>
      <c r="L35" s="23"/>
      <c r="M35" s="24"/>
    </row>
    <row r="36" spans="1:13" ht="11.25">
      <c r="A36" s="2" t="s">
        <v>55</v>
      </c>
      <c r="B36" s="23">
        <v>1496744</v>
      </c>
      <c r="C36" s="24">
        <v>1466418</v>
      </c>
      <c r="D36" s="23">
        <v>1701153</v>
      </c>
      <c r="E36" s="24">
        <v>1647406</v>
      </c>
      <c r="F36" s="23">
        <v>1766222</v>
      </c>
      <c r="G36" s="24">
        <v>1853043</v>
      </c>
      <c r="H36" s="23">
        <v>1982246</v>
      </c>
      <c r="I36" s="24">
        <v>2300106</v>
      </c>
      <c r="J36" s="23">
        <v>2455867</v>
      </c>
      <c r="K36" s="23">
        <v>2508370</v>
      </c>
      <c r="L36" s="23">
        <v>2616519</v>
      </c>
      <c r="M36" s="24">
        <v>2410427</v>
      </c>
    </row>
    <row r="37" spans="1:13" ht="11.25">
      <c r="A37" s="2" t="s">
        <v>56</v>
      </c>
      <c r="B37" s="23">
        <v>77619</v>
      </c>
      <c r="C37" s="24">
        <v>125534</v>
      </c>
      <c r="D37" s="23">
        <v>144955</v>
      </c>
      <c r="E37" s="24">
        <v>140137</v>
      </c>
      <c r="F37" s="23">
        <v>134751</v>
      </c>
      <c r="G37" s="24">
        <v>133249</v>
      </c>
      <c r="H37" s="23">
        <v>125969</v>
      </c>
      <c r="I37" s="24">
        <v>33485</v>
      </c>
      <c r="J37" s="23"/>
      <c r="K37" s="23"/>
      <c r="L37" s="23"/>
      <c r="M37" s="24"/>
    </row>
    <row r="38" spans="1:13" ht="11.25">
      <c r="A38" s="2" t="s">
        <v>57</v>
      </c>
      <c r="B38" s="23">
        <v>1996</v>
      </c>
      <c r="C38" s="24"/>
      <c r="D38" s="23">
        <v>4015</v>
      </c>
      <c r="E38" s="24">
        <v>6316</v>
      </c>
      <c r="F38" s="23">
        <v>4153</v>
      </c>
      <c r="G38" s="24"/>
      <c r="H38" s="23"/>
      <c r="I38" s="24"/>
      <c r="J38" s="23"/>
      <c r="K38" s="23"/>
      <c r="L38" s="23"/>
      <c r="M38" s="24"/>
    </row>
    <row r="39" spans="1:13" ht="11.25">
      <c r="A39" s="2" t="s">
        <v>58</v>
      </c>
      <c r="B39" s="23">
        <v>1225717</v>
      </c>
      <c r="C39" s="24">
        <v>807093</v>
      </c>
      <c r="D39" s="23">
        <v>845319</v>
      </c>
      <c r="E39" s="24">
        <v>718788</v>
      </c>
      <c r="F39" s="23">
        <v>792948</v>
      </c>
      <c r="G39" s="24">
        <v>721524</v>
      </c>
      <c r="H39" s="23">
        <v>1101764</v>
      </c>
      <c r="I39" s="24">
        <v>1140398</v>
      </c>
      <c r="J39" s="23">
        <v>873540</v>
      </c>
      <c r="K39" s="23">
        <v>1098294</v>
      </c>
      <c r="L39" s="23">
        <v>1524398</v>
      </c>
      <c r="M39" s="24">
        <v>1156732</v>
      </c>
    </row>
    <row r="40" spans="1:13" ht="11.25">
      <c r="A40" s="2" t="s">
        <v>59</v>
      </c>
      <c r="B40" s="23">
        <v>61950</v>
      </c>
      <c r="C40" s="24">
        <v>37132</v>
      </c>
      <c r="D40" s="23">
        <v>34287</v>
      </c>
      <c r="E40" s="24">
        <v>56169</v>
      </c>
      <c r="F40" s="23">
        <v>63414</v>
      </c>
      <c r="G40" s="24">
        <v>90097</v>
      </c>
      <c r="H40" s="23">
        <v>62447</v>
      </c>
      <c r="I40" s="24">
        <v>17829</v>
      </c>
      <c r="J40" s="23"/>
      <c r="K40" s="23"/>
      <c r="L40" s="23"/>
      <c r="M40" s="24">
        <v>109904</v>
      </c>
    </row>
    <row r="41" spans="1:13" ht="11.25">
      <c r="A41" s="2" t="s">
        <v>60</v>
      </c>
      <c r="B41" s="23">
        <v>135225</v>
      </c>
      <c r="C41" s="24">
        <v>95132</v>
      </c>
      <c r="D41" s="23">
        <v>109175</v>
      </c>
      <c r="E41" s="24">
        <v>89418</v>
      </c>
      <c r="F41" s="23">
        <v>126809</v>
      </c>
      <c r="G41" s="24">
        <v>84577</v>
      </c>
      <c r="H41" s="23">
        <v>115965</v>
      </c>
      <c r="I41" s="24">
        <v>87263</v>
      </c>
      <c r="J41" s="23"/>
      <c r="K41" s="23"/>
      <c r="L41" s="23"/>
      <c r="M41" s="24">
        <v>103898</v>
      </c>
    </row>
    <row r="42" spans="1:13" ht="11.25">
      <c r="A42" s="2" t="s">
        <v>61</v>
      </c>
      <c r="B42" s="23">
        <v>66267</v>
      </c>
      <c r="C42" s="24">
        <v>92537</v>
      </c>
      <c r="D42" s="23">
        <v>62192</v>
      </c>
      <c r="E42" s="24">
        <v>99005</v>
      </c>
      <c r="F42" s="23">
        <v>62385</v>
      </c>
      <c r="G42" s="24">
        <v>97425</v>
      </c>
      <c r="H42" s="23">
        <v>61702</v>
      </c>
      <c r="I42" s="24">
        <v>133661</v>
      </c>
      <c r="J42" s="23">
        <v>97194</v>
      </c>
      <c r="K42" s="23">
        <v>85775</v>
      </c>
      <c r="L42" s="23">
        <v>44769</v>
      </c>
      <c r="M42" s="24">
        <v>132431</v>
      </c>
    </row>
    <row r="43" spans="1:13" ht="11.25">
      <c r="A43" s="2" t="s">
        <v>62</v>
      </c>
      <c r="B43" s="23">
        <v>111547</v>
      </c>
      <c r="C43" s="24">
        <v>111305</v>
      </c>
      <c r="D43" s="23">
        <v>100119</v>
      </c>
      <c r="E43" s="24">
        <v>136713</v>
      </c>
      <c r="F43" s="23">
        <v>128076</v>
      </c>
      <c r="G43" s="24">
        <v>146222</v>
      </c>
      <c r="H43" s="23">
        <v>131924</v>
      </c>
      <c r="I43" s="24">
        <v>126797</v>
      </c>
      <c r="J43" s="23">
        <v>166646</v>
      </c>
      <c r="K43" s="23">
        <v>164628</v>
      </c>
      <c r="L43" s="23">
        <v>220494</v>
      </c>
      <c r="M43" s="24">
        <v>160528</v>
      </c>
    </row>
    <row r="44" spans="1:13" ht="11.25">
      <c r="A44" s="2" t="s">
        <v>63</v>
      </c>
      <c r="B44" s="23">
        <v>7566</v>
      </c>
      <c r="C44" s="24">
        <v>15237</v>
      </c>
      <c r="D44" s="23">
        <v>7114</v>
      </c>
      <c r="E44" s="24">
        <v>16677</v>
      </c>
      <c r="F44" s="23">
        <v>8338</v>
      </c>
      <c r="G44" s="24"/>
      <c r="H44" s="23"/>
      <c r="I44" s="24"/>
      <c r="J44" s="23"/>
      <c r="K44" s="23"/>
      <c r="L44" s="23"/>
      <c r="M44" s="24"/>
    </row>
    <row r="45" spans="1:13" ht="11.25">
      <c r="A45" s="2" t="s">
        <v>64</v>
      </c>
      <c r="B45" s="23">
        <v>21567</v>
      </c>
      <c r="C45" s="24">
        <v>11039</v>
      </c>
      <c r="D45" s="23">
        <v>9999</v>
      </c>
      <c r="E45" s="24">
        <v>7498</v>
      </c>
      <c r="F45" s="23">
        <v>10011</v>
      </c>
      <c r="G45" s="24">
        <v>3391</v>
      </c>
      <c r="H45" s="23">
        <v>6260</v>
      </c>
      <c r="I45" s="24">
        <v>4662</v>
      </c>
      <c r="J45" s="23">
        <v>4799</v>
      </c>
      <c r="K45" s="23">
        <v>11570</v>
      </c>
      <c r="L45" s="23"/>
      <c r="M45" s="24"/>
    </row>
    <row r="46" spans="1:13" ht="11.25">
      <c r="A46" s="2" t="s">
        <v>36</v>
      </c>
      <c r="B46" s="23">
        <v>103638</v>
      </c>
      <c r="C46" s="24">
        <v>103210</v>
      </c>
      <c r="D46" s="23">
        <v>128937</v>
      </c>
      <c r="E46" s="24">
        <v>18830</v>
      </c>
      <c r="F46" s="23">
        <v>237388</v>
      </c>
      <c r="G46" s="24">
        <v>9035</v>
      </c>
      <c r="H46" s="23">
        <v>406398</v>
      </c>
      <c r="I46" s="24">
        <v>1284</v>
      </c>
      <c r="J46" s="23">
        <v>413437</v>
      </c>
      <c r="K46" s="23">
        <v>435313</v>
      </c>
      <c r="L46" s="23">
        <v>275326</v>
      </c>
      <c r="M46" s="24">
        <v>684</v>
      </c>
    </row>
    <row r="47" spans="1:13" ht="11.25">
      <c r="A47" s="2" t="s">
        <v>65</v>
      </c>
      <c r="B47" s="23">
        <v>5346188</v>
      </c>
      <c r="C47" s="24">
        <v>4399033</v>
      </c>
      <c r="D47" s="23">
        <v>4870163</v>
      </c>
      <c r="E47" s="24">
        <v>6798949</v>
      </c>
      <c r="F47" s="23">
        <v>9241155</v>
      </c>
      <c r="G47" s="24">
        <v>8782085</v>
      </c>
      <c r="H47" s="23">
        <v>8737911</v>
      </c>
      <c r="I47" s="24">
        <v>8487708</v>
      </c>
      <c r="J47" s="23">
        <v>7066834</v>
      </c>
      <c r="K47" s="23">
        <v>5811569</v>
      </c>
      <c r="L47" s="23">
        <v>6796694</v>
      </c>
      <c r="M47" s="24">
        <v>6040481</v>
      </c>
    </row>
    <row r="48" spans="1:13" ht="11.25">
      <c r="A48" s="2" t="s">
        <v>66</v>
      </c>
      <c r="B48" s="23">
        <v>750000</v>
      </c>
      <c r="C48" s="24">
        <v>750000</v>
      </c>
      <c r="D48" s="23">
        <v>750000</v>
      </c>
      <c r="E48" s="24"/>
      <c r="F48" s="23"/>
      <c r="G48" s="24"/>
      <c r="H48" s="23"/>
      <c r="I48" s="24">
        <v>300000</v>
      </c>
      <c r="J48" s="23">
        <v>300000</v>
      </c>
      <c r="K48" s="23">
        <v>300000</v>
      </c>
      <c r="L48" s="23">
        <v>300000</v>
      </c>
      <c r="M48" s="24">
        <v>316000</v>
      </c>
    </row>
    <row r="49" spans="1:13" ht="11.25">
      <c r="A49" s="2" t="s">
        <v>67</v>
      </c>
      <c r="B49" s="23">
        <v>3001811</v>
      </c>
      <c r="C49" s="24">
        <v>2330185</v>
      </c>
      <c r="D49" s="23">
        <v>2443988</v>
      </c>
      <c r="E49" s="24">
        <v>1737261</v>
      </c>
      <c r="F49" s="23">
        <v>2521264</v>
      </c>
      <c r="G49" s="24">
        <v>3384667</v>
      </c>
      <c r="H49" s="23">
        <v>4287486</v>
      </c>
      <c r="I49" s="24">
        <v>5237710</v>
      </c>
      <c r="J49" s="23">
        <v>5748112</v>
      </c>
      <c r="K49" s="23">
        <v>6269732</v>
      </c>
      <c r="L49" s="23">
        <v>6589635</v>
      </c>
      <c r="M49" s="24">
        <v>7112934</v>
      </c>
    </row>
    <row r="50" spans="1:13" ht="11.25">
      <c r="A50" s="2" t="s">
        <v>56</v>
      </c>
      <c r="B50" s="23">
        <v>166219</v>
      </c>
      <c r="C50" s="24">
        <v>176487</v>
      </c>
      <c r="D50" s="23">
        <v>218607</v>
      </c>
      <c r="E50" s="24">
        <v>278571</v>
      </c>
      <c r="F50" s="23">
        <v>332114</v>
      </c>
      <c r="G50" s="24">
        <v>397945</v>
      </c>
      <c r="H50" s="23">
        <v>439587</v>
      </c>
      <c r="I50" s="24">
        <v>241016</v>
      </c>
      <c r="J50" s="23"/>
      <c r="K50" s="23"/>
      <c r="L50" s="23"/>
      <c r="M50" s="24"/>
    </row>
    <row r="51" spans="1:13" ht="11.25">
      <c r="A51" s="2" t="s">
        <v>57</v>
      </c>
      <c r="B51" s="23">
        <v>406631</v>
      </c>
      <c r="C51" s="24">
        <v>398556</v>
      </c>
      <c r="D51" s="23">
        <v>392631</v>
      </c>
      <c r="E51" s="24">
        <v>421733</v>
      </c>
      <c r="F51" s="23">
        <v>417989</v>
      </c>
      <c r="G51" s="24"/>
      <c r="H51" s="23"/>
      <c r="I51" s="24"/>
      <c r="J51" s="23"/>
      <c r="K51" s="23"/>
      <c r="L51" s="23"/>
      <c r="M51" s="24"/>
    </row>
    <row r="52" spans="1:13" ht="11.25">
      <c r="A52" s="2" t="s">
        <v>68</v>
      </c>
      <c r="B52" s="23">
        <v>444990</v>
      </c>
      <c r="C52" s="24">
        <v>443446</v>
      </c>
      <c r="D52" s="23">
        <v>445289</v>
      </c>
      <c r="E52" s="24">
        <v>443308</v>
      </c>
      <c r="F52" s="23">
        <v>436357</v>
      </c>
      <c r="G52" s="24">
        <v>430266</v>
      </c>
      <c r="H52" s="23">
        <v>443774</v>
      </c>
      <c r="I52" s="24">
        <v>425756</v>
      </c>
      <c r="J52" s="23">
        <v>413124</v>
      </c>
      <c r="K52" s="23">
        <v>404353</v>
      </c>
      <c r="L52" s="23">
        <v>395539</v>
      </c>
      <c r="M52" s="24">
        <v>385371</v>
      </c>
    </row>
    <row r="53" spans="1:13" ht="11.25">
      <c r="A53" s="2" t="s">
        <v>36</v>
      </c>
      <c r="B53" s="23">
        <v>236681</v>
      </c>
      <c r="C53" s="24">
        <v>326701</v>
      </c>
      <c r="D53" s="23">
        <v>364492</v>
      </c>
      <c r="E53" s="24">
        <v>40912</v>
      </c>
      <c r="F53" s="23">
        <v>155611</v>
      </c>
      <c r="G53" s="24">
        <v>56439</v>
      </c>
      <c r="H53" s="23">
        <v>152734</v>
      </c>
      <c r="I53" s="24">
        <v>148305</v>
      </c>
      <c r="J53" s="23">
        <v>649291</v>
      </c>
      <c r="K53" s="23">
        <v>339171</v>
      </c>
      <c r="L53" s="23">
        <v>242852</v>
      </c>
      <c r="M53" s="24">
        <v>48710</v>
      </c>
    </row>
    <row r="54" spans="1:13" ht="11.25">
      <c r="A54" s="2" t="s">
        <v>69</v>
      </c>
      <c r="B54" s="23">
        <v>5006333</v>
      </c>
      <c r="C54" s="24">
        <v>4425377</v>
      </c>
      <c r="D54" s="23">
        <v>4615008</v>
      </c>
      <c r="E54" s="24">
        <v>3023396</v>
      </c>
      <c r="F54" s="23">
        <v>3863337</v>
      </c>
      <c r="G54" s="24">
        <v>4332500</v>
      </c>
      <c r="H54" s="23">
        <v>5323582</v>
      </c>
      <c r="I54" s="24">
        <v>6430061</v>
      </c>
      <c r="J54" s="23">
        <v>7110528</v>
      </c>
      <c r="K54" s="23">
        <v>7313256</v>
      </c>
      <c r="L54" s="23">
        <v>7528026</v>
      </c>
      <c r="M54" s="24">
        <v>7989582</v>
      </c>
    </row>
    <row r="55" spans="1:13" ht="12" thickBot="1">
      <c r="A55" s="4" t="s">
        <v>70</v>
      </c>
      <c r="B55" s="25">
        <v>10352521</v>
      </c>
      <c r="C55" s="26">
        <v>8824410</v>
      </c>
      <c r="D55" s="25">
        <v>9485172</v>
      </c>
      <c r="E55" s="26">
        <v>9822345</v>
      </c>
      <c r="F55" s="25">
        <v>13104493</v>
      </c>
      <c r="G55" s="26">
        <v>13114585</v>
      </c>
      <c r="H55" s="25">
        <v>14061493</v>
      </c>
      <c r="I55" s="26">
        <v>14917770</v>
      </c>
      <c r="J55" s="25">
        <v>14177362</v>
      </c>
      <c r="K55" s="25">
        <v>13124825</v>
      </c>
      <c r="L55" s="25">
        <v>14324721</v>
      </c>
      <c r="M55" s="26">
        <v>14030064</v>
      </c>
    </row>
    <row r="56" spans="1:13" ht="12" thickTop="1">
      <c r="A56" s="2" t="s">
        <v>71</v>
      </c>
      <c r="B56" s="23">
        <v>2476270</v>
      </c>
      <c r="C56" s="24">
        <v>2476270</v>
      </c>
      <c r="D56" s="23">
        <v>2476270</v>
      </c>
      <c r="E56" s="24">
        <v>2476270</v>
      </c>
      <c r="F56" s="23">
        <v>849300</v>
      </c>
      <c r="G56" s="24">
        <v>750700</v>
      </c>
      <c r="H56" s="23">
        <v>750700</v>
      </c>
      <c r="I56" s="24">
        <v>750700</v>
      </c>
      <c r="J56" s="23">
        <v>750700</v>
      </c>
      <c r="K56" s="23">
        <v>750700</v>
      </c>
      <c r="L56" s="23">
        <v>8981794</v>
      </c>
      <c r="M56" s="24">
        <v>8981794</v>
      </c>
    </row>
    <row r="57" spans="1:13" ht="11.25">
      <c r="A57" s="3" t="s">
        <v>72</v>
      </c>
      <c r="B57" s="23">
        <v>2102346</v>
      </c>
      <c r="C57" s="24">
        <v>2102346</v>
      </c>
      <c r="D57" s="23">
        <v>2102346</v>
      </c>
      <c r="E57" s="24">
        <v>2102346</v>
      </c>
      <c r="F57" s="23">
        <v>475376</v>
      </c>
      <c r="G57" s="24">
        <v>376776</v>
      </c>
      <c r="H57" s="23">
        <v>376776</v>
      </c>
      <c r="I57" s="24">
        <v>376776</v>
      </c>
      <c r="J57" s="23"/>
      <c r="K57" s="23"/>
      <c r="L57" s="23"/>
      <c r="M57" s="24">
        <v>2257897</v>
      </c>
    </row>
    <row r="58" spans="1:13" ht="11.25">
      <c r="A58" s="3" t="s">
        <v>73</v>
      </c>
      <c r="B58" s="23">
        <v>2102346</v>
      </c>
      <c r="C58" s="24">
        <v>2102346</v>
      </c>
      <c r="D58" s="23">
        <v>2102346</v>
      </c>
      <c r="E58" s="24">
        <v>2102346</v>
      </c>
      <c r="F58" s="23">
        <v>475376</v>
      </c>
      <c r="G58" s="24">
        <v>376776</v>
      </c>
      <c r="H58" s="23">
        <v>376776</v>
      </c>
      <c r="I58" s="24">
        <v>376776</v>
      </c>
      <c r="J58" s="23">
        <v>376776</v>
      </c>
      <c r="K58" s="23">
        <v>376776</v>
      </c>
      <c r="L58" s="23">
        <v>2257897</v>
      </c>
      <c r="M58" s="24">
        <v>2257897</v>
      </c>
    </row>
    <row r="59" spans="1:13" ht="11.25">
      <c r="A59" s="5" t="s">
        <v>74</v>
      </c>
      <c r="B59" s="23">
        <v>-2887766</v>
      </c>
      <c r="C59" s="24">
        <v>-2954144</v>
      </c>
      <c r="D59" s="23">
        <v>-3233316</v>
      </c>
      <c r="E59" s="24">
        <v>-3050414</v>
      </c>
      <c r="F59" s="23">
        <v>-3300392</v>
      </c>
      <c r="G59" s="24">
        <v>-3098713</v>
      </c>
      <c r="H59" s="23">
        <v>-3486192</v>
      </c>
      <c r="I59" s="24">
        <v>-2851349</v>
      </c>
      <c r="J59" s="23"/>
      <c r="K59" s="23"/>
      <c r="L59" s="23"/>
      <c r="M59" s="24">
        <v>-10613615</v>
      </c>
    </row>
    <row r="60" spans="1:13" ht="11.25">
      <c r="A60" s="3" t="s">
        <v>75</v>
      </c>
      <c r="B60" s="23">
        <v>-2887766</v>
      </c>
      <c r="C60" s="24">
        <v>-2954144</v>
      </c>
      <c r="D60" s="23">
        <v>-3233316</v>
      </c>
      <c r="E60" s="24">
        <v>-3050414</v>
      </c>
      <c r="F60" s="23">
        <v>-3300392</v>
      </c>
      <c r="G60" s="24">
        <v>-3098713</v>
      </c>
      <c r="H60" s="23">
        <v>-3486192</v>
      </c>
      <c r="I60" s="24">
        <v>-2851349</v>
      </c>
      <c r="J60" s="23">
        <v>-2500138</v>
      </c>
      <c r="K60" s="23">
        <v>-775052</v>
      </c>
      <c r="L60" s="23">
        <v>-10853885</v>
      </c>
      <c r="M60" s="24">
        <v>-10613615</v>
      </c>
    </row>
    <row r="61" spans="1:13" ht="11.25">
      <c r="A61" s="2" t="s">
        <v>76</v>
      </c>
      <c r="B61" s="23">
        <v>-57890</v>
      </c>
      <c r="C61" s="24">
        <v>-57858</v>
      </c>
      <c r="D61" s="23">
        <v>-57813</v>
      </c>
      <c r="E61" s="24">
        <v>-57806</v>
      </c>
      <c r="F61" s="23">
        <v>-57730</v>
      </c>
      <c r="G61" s="24">
        <v>-57716</v>
      </c>
      <c r="H61" s="23">
        <v>-57621</v>
      </c>
      <c r="I61" s="24">
        <v>-56723</v>
      </c>
      <c r="J61" s="23">
        <v>-56545</v>
      </c>
      <c r="K61" s="23">
        <v>-56252</v>
      </c>
      <c r="L61" s="23">
        <v>-55145</v>
      </c>
      <c r="M61" s="24">
        <v>-52923</v>
      </c>
    </row>
    <row r="62" spans="1:13" ht="11.25">
      <c r="A62" s="2" t="s">
        <v>77</v>
      </c>
      <c r="B62" s="23">
        <v>1632960</v>
      </c>
      <c r="C62" s="24">
        <v>1566614</v>
      </c>
      <c r="D62" s="23">
        <v>1287486</v>
      </c>
      <c r="E62" s="24">
        <v>1470396</v>
      </c>
      <c r="F62" s="23">
        <v>-2033446</v>
      </c>
      <c r="G62" s="24">
        <v>-2028953</v>
      </c>
      <c r="H62" s="23">
        <v>-2416336</v>
      </c>
      <c r="I62" s="24">
        <v>-1780595</v>
      </c>
      <c r="J62" s="23">
        <v>-1429207</v>
      </c>
      <c r="K62" s="23">
        <v>296170</v>
      </c>
      <c r="L62" s="23">
        <v>330661</v>
      </c>
      <c r="M62" s="24">
        <v>573152</v>
      </c>
    </row>
    <row r="63" spans="1:13" ht="11.25">
      <c r="A63" s="2" t="s">
        <v>78</v>
      </c>
      <c r="B63" s="23">
        <v>-4253</v>
      </c>
      <c r="C63" s="24">
        <v>-1893</v>
      </c>
      <c r="D63" s="23">
        <v>-7793</v>
      </c>
      <c r="E63" s="24">
        <v>-4180</v>
      </c>
      <c r="F63" s="23">
        <v>-4620</v>
      </c>
      <c r="G63" s="24">
        <v>-1059</v>
      </c>
      <c r="H63" s="23">
        <v>-1671</v>
      </c>
      <c r="I63" s="24">
        <v>-7072</v>
      </c>
      <c r="J63" s="23">
        <v>-8833</v>
      </c>
      <c r="K63" s="23">
        <v>-6089</v>
      </c>
      <c r="L63" s="23">
        <v>927</v>
      </c>
      <c r="M63" s="24">
        <v>-4417</v>
      </c>
    </row>
    <row r="64" spans="1:13" ht="11.25">
      <c r="A64" s="2" t="s">
        <v>79</v>
      </c>
      <c r="B64" s="23">
        <v>-4253</v>
      </c>
      <c r="C64" s="24">
        <v>-1893</v>
      </c>
      <c r="D64" s="23">
        <v>-7793</v>
      </c>
      <c r="E64" s="24">
        <v>-4180</v>
      </c>
      <c r="F64" s="23">
        <v>-4620</v>
      </c>
      <c r="G64" s="24">
        <v>-1059</v>
      </c>
      <c r="H64" s="23">
        <v>-1671</v>
      </c>
      <c r="I64" s="24">
        <v>-7072</v>
      </c>
      <c r="J64" s="23">
        <v>-8833</v>
      </c>
      <c r="K64" s="23">
        <v>-6089</v>
      </c>
      <c r="L64" s="23">
        <v>927</v>
      </c>
      <c r="M64" s="24">
        <v>-4417</v>
      </c>
    </row>
    <row r="65" spans="1:13" ht="11.25">
      <c r="A65" s="6" t="s">
        <v>80</v>
      </c>
      <c r="B65" s="23">
        <v>1628707</v>
      </c>
      <c r="C65" s="24">
        <v>1564720</v>
      </c>
      <c r="D65" s="23">
        <v>1279692</v>
      </c>
      <c r="E65" s="24">
        <v>1466216</v>
      </c>
      <c r="F65" s="23">
        <v>-2038066</v>
      </c>
      <c r="G65" s="24">
        <v>-2030012</v>
      </c>
      <c r="H65" s="23">
        <v>-2418007</v>
      </c>
      <c r="I65" s="24">
        <v>-1787668</v>
      </c>
      <c r="J65" s="23">
        <v>-1438041</v>
      </c>
      <c r="K65" s="23">
        <v>290081</v>
      </c>
      <c r="L65" s="23">
        <v>331589</v>
      </c>
      <c r="M65" s="24">
        <v>568735</v>
      </c>
    </row>
    <row r="66" spans="1:13" ht="12" thickBot="1">
      <c r="A66" s="7" t="s">
        <v>81</v>
      </c>
      <c r="B66" s="23">
        <v>11981228</v>
      </c>
      <c r="C66" s="24">
        <v>10389131</v>
      </c>
      <c r="D66" s="23">
        <v>10764864</v>
      </c>
      <c r="E66" s="24">
        <v>11288561</v>
      </c>
      <c r="F66" s="23">
        <v>11066426</v>
      </c>
      <c r="G66" s="24">
        <v>11084572</v>
      </c>
      <c r="H66" s="23">
        <v>11643485</v>
      </c>
      <c r="I66" s="24">
        <v>13130101</v>
      </c>
      <c r="J66" s="23">
        <v>12739321</v>
      </c>
      <c r="K66" s="23">
        <v>13414907</v>
      </c>
      <c r="L66" s="23">
        <v>14656310</v>
      </c>
      <c r="M66" s="24">
        <v>14598799</v>
      </c>
    </row>
    <row r="67" spans="1:13" ht="12" thickTop="1">
      <c r="A67" s="8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9" ht="11.25">
      <c r="A69" s="20" t="s">
        <v>86</v>
      </c>
    </row>
    <row r="70" ht="11.25">
      <c r="A70" s="20" t="s">
        <v>87</v>
      </c>
    </row>
  </sheetData>
  <mergeCells count="1">
    <mergeCell ref="B6:M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2013-11-20T04:24:20Z</dcterms:created>
  <dcterms:modified xsi:type="dcterms:W3CDTF">2013-11-20T04:24:29Z</dcterms:modified>
  <cp:category/>
  <cp:version/>
  <cp:contentType/>
  <cp:contentStatus/>
</cp:coreProperties>
</file>