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<sst xmlns="http://schemas.openxmlformats.org/spreadsheetml/2006/main" count="609" uniqueCount="249">
  <si>
    <t>受取利息及び受取配当金</t>
  </si>
  <si>
    <t>営業債権の増減額（△は増加）</t>
  </si>
  <si>
    <t>たな卸資産の増減額（△は増加）</t>
  </si>
  <si>
    <t>買掛金・加盟店借勘定の増減額</t>
  </si>
  <si>
    <t>未払金及び未払費用の増減額（△は減少）</t>
  </si>
  <si>
    <t>預り金の増減額（△は減少）</t>
  </si>
  <si>
    <t>小計</t>
  </si>
  <si>
    <t>利息及び配当金の受取額</t>
  </si>
  <si>
    <t>利息の支払額</t>
  </si>
  <si>
    <t>受取和解金の受取額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</si>
  <si>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</si>
  <si>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</si>
  <si>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</si>
  <si>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</si>
  <si>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有価証券の売却による収入</t>
  </si>
  <si>
    <t>有形固定資産の取得による支出</t>
  </si>
  <si>
    <t>有形固定資産の売却による収入</t>
  </si>
  <si>
    <t>無形固定資産の取得・長期前払費用の支出</t>
  </si>
  <si>
    <t>投資有価証券の取得による支出</t>
  </si>
  <si>
    <t>投資有価証券の売却による収入</t>
  </si>
  <si>
    <t>連結の範囲の変更を伴う子会社株式の取得による収入</t>
  </si>
  <si>
    <t>連結の範囲の変更を伴う子会社株式の売却による支出</t>
  </si>
  <si>
    <t>長期前受収益の受入による収入</t>
  </si>
  <si>
    <t>貸付けによる支出</t>
  </si>
  <si>
    <t>貸付金の回収による収入</t>
  </si>
  <si>
    <t>差入保証金の差入による支出</t>
  </si>
  <si>
    <t>差入保証金の回収による収入</t>
  </si>
  <si>
    <t>投資活動によるキャッシュ・フロー</t>
  </si>
  <si>
    <t>リース債務の返済による支出</t>
  </si>
  <si>
    <t>長期借入金の返済による支出</t>
  </si>
  <si>
    <t>自己株式の取得による支出</t>
  </si>
  <si>
    <t>配当金の支払額</t>
  </si>
  <si>
    <t>預り保証金の受入による収入</t>
  </si>
  <si>
    <t>預り保証金の返還による支出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</si>
  <si>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</si>
  <si>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</si>
  <si>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</si>
  <si>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</si>
  <si>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2012/03/01</t>
  </si>
  <si>
    <t>売上原価</t>
  </si>
  <si>
    <t>段階取得に係る差益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</si>
  <si>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</si>
  <si>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</si>
  <si>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</si>
  <si>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</si>
  <si>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</si>
  <si>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</si>
  <si>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</si>
  <si>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</si>
  <si>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</si>
  <si>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2012/05/23</t>
  </si>
  <si>
    <t>通期</t>
  </si>
  <si>
    <t>2012/02/29</t>
  </si>
  <si>
    <t>2011/02/28</t>
  </si>
  <si>
    <t>2011/05/26</t>
  </si>
  <si>
    <t>2010/02/28</t>
  </si>
  <si>
    <t>2010/05/27</t>
  </si>
  <si>
    <t>2009/02/28</t>
  </si>
  <si>
    <t>現金及び預金</t>
  </si>
  <si>
    <t>百万円</t>
  </si>
  <si>
    <t>加盟店貸勘定</t>
  </si>
  <si>
    <t>有価証券</t>
  </si>
  <si>
    <t>商品</t>
  </si>
  <si>
    <t>貯蔵品</t>
  </si>
  <si>
    <t>前払費用</t>
  </si>
  <si>
    <t>繰延税金資産</t>
  </si>
  <si>
    <t>未収収益</t>
  </si>
  <si>
    <t>短期貸付金</t>
  </si>
  <si>
    <t>関係会社短期貸付金</t>
  </si>
  <si>
    <t>未収入金</t>
  </si>
  <si>
    <t>1年内回収予定の差入保証金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</si>
  <si>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</si>
  <si>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</si>
  <si>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</si>
  <si>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</si>
  <si>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</si>
  <si>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</si>
  <si>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</si>
  <si>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</si>
  <si>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</si>
  <si>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</si>
  <si>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</si>
  <si>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</si>
  <si>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</si>
  <si>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</si>
  <si>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</si>
  <si>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</si>
  <si>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</si>
  <si>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</si>
  <si>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</si>
  <si>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商標権</t>
  </si>
  <si>
    <t>ソフトウエア</t>
  </si>
  <si>
    <t>ソフトウエア仮勘定</t>
  </si>
  <si>
    <t>借家権</t>
  </si>
  <si>
    <t>電話加入権</t>
  </si>
  <si>
    <t>無形固定資産</t>
  </si>
  <si>
    <t>投資有価証券</t>
  </si>
  <si>
    <t>関係会社株式</t>
  </si>
  <si>
    <t>出資金</t>
  </si>
  <si>
    <t>長期貸付金</t>
  </si>
  <si>
    <t>関係会社長期貸付金</t>
  </si>
  <si>
    <t>破産更生債権等</t>
  </si>
  <si>
    <t>長期前払費用</t>
  </si>
  <si>
    <t>差入保証金</t>
  </si>
  <si>
    <t>店舗賃借仮勘定</t>
  </si>
  <si>
    <t>投資その他の資産</t>
  </si>
  <si>
    <t>固定資産</t>
  </si>
  <si>
    <t>資産</t>
  </si>
  <si>
    <t>買掛金</t>
  </si>
  <si>
    <t>加盟店借勘定</t>
  </si>
  <si>
    <t>リース債務</t>
  </si>
  <si>
    <t>未払金</t>
  </si>
  <si>
    <t>未払費用</t>
  </si>
  <si>
    <t>未払法人税等</t>
  </si>
  <si>
    <t>未払消費税等</t>
  </si>
  <si>
    <t>預り金</t>
  </si>
  <si>
    <t>前受収益</t>
  </si>
  <si>
    <t>賞与引当金</t>
  </si>
  <si>
    <t>未払役員賞与</t>
  </si>
  <si>
    <t>ポイント引当金</t>
  </si>
  <si>
    <t>資産除去債務</t>
  </si>
  <si>
    <t>1年内返還予定の預り保証金</t>
  </si>
  <si>
    <t>流動負債</t>
  </si>
  <si>
    <t>長期預り保証金</t>
  </si>
  <si>
    <t>長期前受収益</t>
  </si>
  <si>
    <t>長期リース資産減損勘定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</si>
  <si>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</si>
  <si>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</si>
  <si>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</si>
  <si>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</si>
  <si>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</si>
  <si>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</si>
  <si>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</si>
  <si>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</si>
  <si>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</si>
  <si>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</si>
  <si>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</si>
  <si>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</si>
  <si>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</si>
  <si>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</si>
  <si>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</si>
  <si>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</si>
  <si>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</si>
  <si>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</si>
  <si>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株式会社サークルＫサンクス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</si>
  <si>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</si>
  <si>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</si>
  <si>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</si>
  <si>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2011/03/01</t>
  </si>
  <si>
    <t>2010/03/01</t>
  </si>
  <si>
    <t>2009/03/01</t>
  </si>
  <si>
    <t>2008/03/01</t>
  </si>
  <si>
    <t>加盟店からの収入</t>
  </si>
  <si>
    <t>その他の営業収入</t>
  </si>
  <si>
    <t>営業収入</t>
  </si>
  <si>
    <t>売上高</t>
  </si>
  <si>
    <t>営業総収入</t>
  </si>
  <si>
    <t>商品期首たな卸高</t>
  </si>
  <si>
    <t>当期商品仕入高</t>
  </si>
  <si>
    <t>合計</t>
  </si>
  <si>
    <t>商品期末たな卸高</t>
  </si>
  <si>
    <t>商品売上原価合計</t>
  </si>
  <si>
    <t>売上総利益</t>
  </si>
  <si>
    <t>営業総利益</t>
  </si>
  <si>
    <t>支払手数料</t>
  </si>
  <si>
    <t>広告宣伝費</t>
  </si>
  <si>
    <t>ポイント引当金繰入額</t>
  </si>
  <si>
    <t>消耗品費</t>
  </si>
  <si>
    <t>役員報酬</t>
  </si>
  <si>
    <t>従業員給料及び賞与</t>
  </si>
  <si>
    <t>（うち賞与引当金繰入額）</t>
  </si>
  <si>
    <t>役員賞与引当金繰入額</t>
  </si>
  <si>
    <t>退職給付引当金繰入額</t>
  </si>
  <si>
    <t>法定福利及び厚生費</t>
  </si>
  <si>
    <t>賃借料</t>
  </si>
  <si>
    <t>店舗設備リース料</t>
  </si>
  <si>
    <t>減価償却費</t>
  </si>
  <si>
    <t>水道光熱費</t>
  </si>
  <si>
    <t>事務処理費</t>
  </si>
  <si>
    <t>貸倒引当金繰入額</t>
  </si>
  <si>
    <t>販売費・一般管理費</t>
  </si>
  <si>
    <t>営業利益</t>
  </si>
  <si>
    <t>受取利息</t>
  </si>
  <si>
    <t>有価証券利息</t>
  </si>
  <si>
    <t>受取配当金</t>
  </si>
  <si>
    <t>受取補償金</t>
  </si>
  <si>
    <t>営業外収益</t>
  </si>
  <si>
    <t>支払利息</t>
  </si>
  <si>
    <t>解約損害金</t>
  </si>
  <si>
    <t>営業外費用</t>
  </si>
  <si>
    <t>経常利益</t>
  </si>
  <si>
    <t>固定資産売却益</t>
  </si>
  <si>
    <t>投資有価証券売却益</t>
  </si>
  <si>
    <t>関係会社株式売却益</t>
  </si>
  <si>
    <t>受取和解金</t>
  </si>
  <si>
    <t>貸倒引当金戻入額</t>
  </si>
  <si>
    <t>特別利益</t>
  </si>
  <si>
    <t>固定資産処分損</t>
  </si>
  <si>
    <t>投資有価証券評価損</t>
  </si>
  <si>
    <t>関係会社株式評価損</t>
  </si>
  <si>
    <t>リース解約損</t>
  </si>
  <si>
    <t>減損損失</t>
  </si>
  <si>
    <t>資産除去債務会計基準の適用に伴う影響額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</si>
  <si>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</si>
  <si>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</si>
  <si>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</si>
  <si>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</si>
  <si>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</si>
  <si>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</si>
  <si>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</si>
  <si>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</si>
  <si>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2012/07/13</t>
  </si>
  <si>
    <t>四半期</t>
  </si>
  <si>
    <t>2012/05/31</t>
  </si>
  <si>
    <t>2012/01/13</t>
  </si>
  <si>
    <t>2011/11/30</t>
  </si>
  <si>
    <t>2011/10/13</t>
  </si>
  <si>
    <t>2011/08/31</t>
  </si>
  <si>
    <t>2011/07/13</t>
  </si>
  <si>
    <t>2011/05/31</t>
  </si>
  <si>
    <t>2011/01/13</t>
  </si>
  <si>
    <t>2010/11/30</t>
  </si>
  <si>
    <t>2010/10/13</t>
  </si>
  <si>
    <t>2010/08/31</t>
  </si>
  <si>
    <t>2010/07/13</t>
  </si>
  <si>
    <t>2010/05/31</t>
  </si>
  <si>
    <t>2010/01/13</t>
  </si>
  <si>
    <t>2009/11/30</t>
  </si>
  <si>
    <t>2009/10/13</t>
  </si>
  <si>
    <t>2009/08/31</t>
  </si>
  <si>
    <t>2009/07/13</t>
  </si>
  <si>
    <t>2009/05/31</t>
  </si>
  <si>
    <t>たな卸資産</t>
  </si>
  <si>
    <t>建物及び構築物（純額）</t>
  </si>
  <si>
    <t>その他（純額）</t>
  </si>
  <si>
    <t>のれん</t>
  </si>
  <si>
    <t>繰延税金負債</t>
  </si>
  <si>
    <t>退職給付引当金</t>
  </si>
  <si>
    <t>連結・貸借対照表</t>
  </si>
  <si>
    <t>累積四半期</t>
  </si>
  <si>
    <t>減価償却費及びその他の償却費</t>
  </si>
  <si>
    <t>のれん償却額</t>
  </si>
  <si>
    <t>投資有価証券評価損益（△は益）</t>
  </si>
  <si>
    <t>投資有価証券売却損益（△は益）</t>
  </si>
  <si>
    <t>固定資産処分損益（△は益）</t>
  </si>
  <si>
    <t>貸倒引当金の増減額（△は減少）</t>
  </si>
  <si>
    <t>賞与引当金の増減額（△は減少）</t>
  </si>
  <si>
    <t>役員賞与引当金の増減額（△は減少）</t>
  </si>
  <si>
    <t>退職給付引当金の増減額（△は減少）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</si>
</sst>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O5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5" width="17.83203125" style="0" customWidth="1"/>
  </cols>
  <sheetData>
    <row r="1" ht="12" thickBot="1"/>
    <row r="2" spans="1:15" ht="12" thickTop="1">
      <c r="A2" s="10" t="s">
        <v>142</v>
      </c>
      <c r="B2" s="14">
        <v>3337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" thickBot="1">
      <c r="A3" s="11" t="s">
        <v>143</v>
      </c>
      <c r="B3" s="1" t="s">
        <v>144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 thickTop="1">
      <c r="A4" s="10" t="s">
        <v>43</v>
      </c>
      <c r="B4" s="15" t="str">
        <f>HYPERLINK("http://www.kabupro.jp/mark/20120713/S000BGQH.htm","四半期報告書")</f>
        <v>四半期報告書</v>
      </c>
      <c r="C4" s="15" t="str">
        <f>HYPERLINK("http://www.kabupro.jp/mark/20120523/S000AW4O.htm","有価証券報告書")</f>
        <v>有価証券報告書</v>
      </c>
      <c r="D4" s="15" t="str">
        <f>HYPERLINK("http://www.kabupro.jp/mark/20120113/S000A24V.htm","四半期報告書")</f>
        <v>四半期報告書</v>
      </c>
      <c r="E4" s="15" t="str">
        <f>HYPERLINK("http://www.kabupro.jp/mark/20111013/S0009HHJ.htm","四半期報告書")</f>
        <v>四半期報告書</v>
      </c>
      <c r="F4" s="15" t="str">
        <f>HYPERLINK("http://www.kabupro.jp/mark/20120713/S000BGQH.htm","四半期報告書")</f>
        <v>四半期報告書</v>
      </c>
      <c r="G4" s="15" t="str">
        <f>HYPERLINK("http://www.kabupro.jp/mark/20120523/S000AW4O.htm","有価証券報告書")</f>
        <v>有価証券報告書</v>
      </c>
      <c r="H4" s="15" t="str">
        <f>HYPERLINK("http://www.kabupro.jp/mark/20120113/S000A24V.htm","四半期報告書")</f>
        <v>四半期報告書</v>
      </c>
      <c r="I4" s="15" t="str">
        <f>HYPERLINK("http://www.kabupro.jp/mark/20111013/S0009HHJ.htm","四半期報告書")</f>
        <v>四半期報告書</v>
      </c>
      <c r="J4" s="15" t="str">
        <f>HYPERLINK("http://www.kabupro.jp/mark/20110713/S0008W8A.htm","四半期報告書")</f>
        <v>四半期報告書</v>
      </c>
      <c r="K4" s="15" t="str">
        <f>HYPERLINK("http://www.kabupro.jp/mark/20110526/S0008CJ6.htm","有価証券報告書")</f>
        <v>有価証券報告書</v>
      </c>
      <c r="L4" s="15" t="str">
        <f>HYPERLINK("http://www.kabupro.jp/mark/20110113/S0007IRN.htm","四半期報告書")</f>
        <v>四半期報告書</v>
      </c>
      <c r="M4" s="15" t="str">
        <f>HYPERLINK("http://www.kabupro.jp/mark/20101013/S0006XGH.htm","四半期報告書")</f>
        <v>四半期報告書</v>
      </c>
      <c r="N4" s="15" t="str">
        <f>HYPERLINK("http://www.kabupro.jp/mark/20100713/S0006CCC.htm","四半期報告書")</f>
        <v>四半期報告書</v>
      </c>
      <c r="O4" s="15" t="str">
        <f>HYPERLINK("http://www.kabupro.jp/mark/20100527/S0005RHE.htm","有価証券報告書")</f>
        <v>有価証券報告書</v>
      </c>
    </row>
    <row r="5" spans="1:15" ht="12" thickBot="1">
      <c r="A5" s="11" t="s">
        <v>44</v>
      </c>
      <c r="B5" s="1" t="s">
        <v>211</v>
      </c>
      <c r="C5" s="1" t="s">
        <v>50</v>
      </c>
      <c r="D5" s="1" t="s">
        <v>214</v>
      </c>
      <c r="E5" s="1" t="s">
        <v>216</v>
      </c>
      <c r="F5" s="1" t="s">
        <v>211</v>
      </c>
      <c r="G5" s="1" t="s">
        <v>50</v>
      </c>
      <c r="H5" s="1" t="s">
        <v>214</v>
      </c>
      <c r="I5" s="1" t="s">
        <v>216</v>
      </c>
      <c r="J5" s="1" t="s">
        <v>218</v>
      </c>
      <c r="K5" s="1" t="s">
        <v>54</v>
      </c>
      <c r="L5" s="1" t="s">
        <v>220</v>
      </c>
      <c r="M5" s="1" t="s">
        <v>222</v>
      </c>
      <c r="N5" s="1" t="s">
        <v>224</v>
      </c>
      <c r="O5" s="1" t="s">
        <v>56</v>
      </c>
    </row>
    <row r="6" spans="1:15" ht="12.75" thickBot="1" thickTop="1">
      <c r="A6" s="10" t="s">
        <v>45</v>
      </c>
      <c r="B6" s="18" t="s">
        <v>42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" thickTop="1">
      <c r="A7" s="12" t="s">
        <v>46</v>
      </c>
      <c r="B7" s="14" t="s">
        <v>239</v>
      </c>
      <c r="C7" s="16" t="s">
        <v>51</v>
      </c>
      <c r="D7" s="14" t="s">
        <v>239</v>
      </c>
      <c r="E7" s="14" t="s">
        <v>239</v>
      </c>
      <c r="F7" s="14" t="s">
        <v>239</v>
      </c>
      <c r="G7" s="16" t="s">
        <v>51</v>
      </c>
      <c r="H7" s="14" t="s">
        <v>239</v>
      </c>
      <c r="I7" s="14" t="s">
        <v>239</v>
      </c>
      <c r="J7" s="14" t="s">
        <v>239</v>
      </c>
      <c r="K7" s="16" t="s">
        <v>51</v>
      </c>
      <c r="L7" s="14" t="s">
        <v>239</v>
      </c>
      <c r="M7" s="14" t="s">
        <v>239</v>
      </c>
      <c r="N7" s="14" t="s">
        <v>239</v>
      </c>
      <c r="O7" s="16" t="s">
        <v>51</v>
      </c>
    </row>
    <row r="8" spans="1:15" ht="11.25">
      <c r="A8" s="13" t="s">
        <v>47</v>
      </c>
      <c r="B8" s="1" t="s">
        <v>38</v>
      </c>
      <c r="C8" s="17" t="s">
        <v>148</v>
      </c>
      <c r="D8" s="1" t="s">
        <v>148</v>
      </c>
      <c r="E8" s="1" t="s">
        <v>148</v>
      </c>
      <c r="F8" s="1" t="s">
        <v>148</v>
      </c>
      <c r="G8" s="17" t="s">
        <v>149</v>
      </c>
      <c r="H8" s="1" t="s">
        <v>149</v>
      </c>
      <c r="I8" s="1" t="s">
        <v>149</v>
      </c>
      <c r="J8" s="1" t="s">
        <v>149</v>
      </c>
      <c r="K8" s="17" t="s">
        <v>150</v>
      </c>
      <c r="L8" s="1" t="s">
        <v>150</v>
      </c>
      <c r="M8" s="1" t="s">
        <v>150</v>
      </c>
      <c r="N8" s="1" t="s">
        <v>150</v>
      </c>
      <c r="O8" s="17" t="s">
        <v>151</v>
      </c>
    </row>
    <row r="9" spans="1:15" ht="11.25">
      <c r="A9" s="13" t="s">
        <v>48</v>
      </c>
      <c r="B9" s="1" t="s">
        <v>213</v>
      </c>
      <c r="C9" s="17" t="s">
        <v>52</v>
      </c>
      <c r="D9" s="1" t="s">
        <v>215</v>
      </c>
      <c r="E9" s="1" t="s">
        <v>217</v>
      </c>
      <c r="F9" s="1" t="s">
        <v>219</v>
      </c>
      <c r="G9" s="17" t="s">
        <v>53</v>
      </c>
      <c r="H9" s="1" t="s">
        <v>221</v>
      </c>
      <c r="I9" s="1" t="s">
        <v>223</v>
      </c>
      <c r="J9" s="1" t="s">
        <v>225</v>
      </c>
      <c r="K9" s="17" t="s">
        <v>55</v>
      </c>
      <c r="L9" s="1" t="s">
        <v>227</v>
      </c>
      <c r="M9" s="1" t="s">
        <v>229</v>
      </c>
      <c r="N9" s="1" t="s">
        <v>231</v>
      </c>
      <c r="O9" s="17" t="s">
        <v>57</v>
      </c>
    </row>
    <row r="10" spans="1:15" ht="12" thickBot="1">
      <c r="A10" s="13" t="s">
        <v>49</v>
      </c>
      <c r="B10" s="1" t="s">
        <v>59</v>
      </c>
      <c r="C10" s="17" t="s">
        <v>59</v>
      </c>
      <c r="D10" s="1" t="s">
        <v>59</v>
      </c>
      <c r="E10" s="1" t="s">
        <v>59</v>
      </c>
      <c r="F10" s="1" t="s">
        <v>59</v>
      </c>
      <c r="G10" s="17" t="s">
        <v>59</v>
      </c>
      <c r="H10" s="1" t="s">
        <v>59</v>
      </c>
      <c r="I10" s="1" t="s">
        <v>59</v>
      </c>
      <c r="J10" s="1" t="s">
        <v>59</v>
      </c>
      <c r="K10" s="17" t="s">
        <v>59</v>
      </c>
      <c r="L10" s="1" t="s">
        <v>59</v>
      </c>
      <c r="M10" s="1" t="s">
        <v>59</v>
      </c>
      <c r="N10" s="1" t="s">
        <v>59</v>
      </c>
      <c r="O10" s="17" t="s">
        <v>59</v>
      </c>
    </row>
    <row r="11" spans="1:15" ht="12" thickTop="1">
      <c r="A11" s="26" t="s">
        <v>152</v>
      </c>
      <c r="B11" s="27">
        <v>26943</v>
      </c>
      <c r="C11" s="21">
        <v>108337</v>
      </c>
      <c r="D11" s="27">
        <v>82501</v>
      </c>
      <c r="E11" s="27">
        <v>54954</v>
      </c>
      <c r="F11" s="27">
        <v>25549</v>
      </c>
      <c r="G11" s="21">
        <v>102765</v>
      </c>
      <c r="H11" s="27">
        <v>78459</v>
      </c>
      <c r="I11" s="27">
        <v>51851</v>
      </c>
      <c r="J11" s="27">
        <v>24450</v>
      </c>
      <c r="K11" s="21">
        <v>98932</v>
      </c>
      <c r="L11" s="27">
        <v>76214</v>
      </c>
      <c r="M11" s="27">
        <v>51623</v>
      </c>
      <c r="N11" s="27">
        <v>25261</v>
      </c>
      <c r="O11" s="21">
        <v>103818</v>
      </c>
    </row>
    <row r="12" spans="1:15" ht="11.25">
      <c r="A12" s="6" t="s">
        <v>153</v>
      </c>
      <c r="B12" s="28">
        <v>2990</v>
      </c>
      <c r="C12" s="22">
        <v>11863</v>
      </c>
      <c r="D12" s="28">
        <v>8929</v>
      </c>
      <c r="E12" s="28">
        <v>5999</v>
      </c>
      <c r="F12" s="28">
        <v>3022</v>
      </c>
      <c r="G12" s="22">
        <v>12160</v>
      </c>
      <c r="H12" s="28">
        <v>9135</v>
      </c>
      <c r="I12" s="28">
        <v>6157</v>
      </c>
      <c r="J12" s="28">
        <v>3066</v>
      </c>
      <c r="K12" s="22">
        <v>12103</v>
      </c>
      <c r="L12" s="28">
        <v>9010</v>
      </c>
      <c r="M12" s="28">
        <v>6009</v>
      </c>
      <c r="N12" s="28">
        <v>2995</v>
      </c>
      <c r="O12" s="22">
        <v>11943</v>
      </c>
    </row>
    <row r="13" spans="1:15" ht="11.25">
      <c r="A13" s="6" t="s">
        <v>154</v>
      </c>
      <c r="B13" s="28">
        <v>29933</v>
      </c>
      <c r="C13" s="22">
        <v>120200</v>
      </c>
      <c r="D13" s="28">
        <v>91430</v>
      </c>
      <c r="E13" s="28">
        <v>60954</v>
      </c>
      <c r="F13" s="28">
        <v>28571</v>
      </c>
      <c r="G13" s="22">
        <v>114925</v>
      </c>
      <c r="H13" s="28">
        <v>87594</v>
      </c>
      <c r="I13" s="28">
        <v>58009</v>
      </c>
      <c r="J13" s="28">
        <v>27516</v>
      </c>
      <c r="K13" s="22">
        <v>111036</v>
      </c>
      <c r="L13" s="28">
        <v>85225</v>
      </c>
      <c r="M13" s="28">
        <v>57632</v>
      </c>
      <c r="N13" s="28">
        <v>28256</v>
      </c>
      <c r="O13" s="22">
        <v>115761</v>
      </c>
    </row>
    <row r="14" spans="1:15" ht="11.25">
      <c r="A14" s="7" t="s">
        <v>155</v>
      </c>
      <c r="B14" s="28">
        <v>9632</v>
      </c>
      <c r="C14" s="22">
        <v>67598</v>
      </c>
      <c r="D14" s="28">
        <v>54051</v>
      </c>
      <c r="E14" s="28">
        <v>37606</v>
      </c>
      <c r="F14" s="28">
        <v>18314</v>
      </c>
      <c r="G14" s="22">
        <v>77378</v>
      </c>
      <c r="H14" s="28">
        <v>59628</v>
      </c>
      <c r="I14" s="28">
        <v>40282</v>
      </c>
      <c r="J14" s="28">
        <v>19816</v>
      </c>
      <c r="K14" s="22">
        <v>83106</v>
      </c>
      <c r="L14" s="28">
        <v>64540</v>
      </c>
      <c r="M14" s="28">
        <v>44353</v>
      </c>
      <c r="N14" s="28">
        <v>21971</v>
      </c>
      <c r="O14" s="22">
        <v>97636</v>
      </c>
    </row>
    <row r="15" spans="1:15" ht="11.25">
      <c r="A15" s="7" t="s">
        <v>156</v>
      </c>
      <c r="B15" s="28">
        <v>39566</v>
      </c>
      <c r="C15" s="22">
        <v>187799</v>
      </c>
      <c r="D15" s="28">
        <v>145481</v>
      </c>
      <c r="E15" s="28">
        <v>98561</v>
      </c>
      <c r="F15" s="28">
        <v>46886</v>
      </c>
      <c r="G15" s="22">
        <v>192304</v>
      </c>
      <c r="H15" s="28">
        <v>147223</v>
      </c>
      <c r="I15" s="28">
        <v>98292</v>
      </c>
      <c r="J15" s="28">
        <v>47333</v>
      </c>
      <c r="K15" s="22">
        <v>194142</v>
      </c>
      <c r="L15" s="28">
        <v>149765</v>
      </c>
      <c r="M15" s="28">
        <v>101986</v>
      </c>
      <c r="N15" s="28">
        <v>50228</v>
      </c>
      <c r="O15" s="22">
        <v>213398</v>
      </c>
    </row>
    <row r="16" spans="1:15" ht="11.25">
      <c r="A16" s="7" t="s">
        <v>39</v>
      </c>
      <c r="B16" s="28">
        <v>7425</v>
      </c>
      <c r="C16" s="22">
        <v>51943</v>
      </c>
      <c r="D16" s="28">
        <v>41352</v>
      </c>
      <c r="E16" s="28">
        <v>28768</v>
      </c>
      <c r="F16" s="28">
        <v>14042</v>
      </c>
      <c r="G16" s="22">
        <v>59184</v>
      </c>
      <c r="H16" s="28">
        <v>45447</v>
      </c>
      <c r="I16" s="28">
        <v>30834</v>
      </c>
      <c r="J16" s="28">
        <v>15289</v>
      </c>
      <c r="K16" s="22">
        <v>64359</v>
      </c>
      <c r="L16" s="28">
        <v>49828</v>
      </c>
      <c r="M16" s="28">
        <v>34226</v>
      </c>
      <c r="N16" s="28">
        <v>17027</v>
      </c>
      <c r="O16" s="22">
        <v>75112</v>
      </c>
    </row>
    <row r="17" spans="1:15" ht="11.25">
      <c r="A17" s="7" t="s">
        <v>163</v>
      </c>
      <c r="B17" s="28">
        <v>32140</v>
      </c>
      <c r="C17" s="22">
        <v>135855</v>
      </c>
      <c r="D17" s="28">
        <v>104129</v>
      </c>
      <c r="E17" s="28">
        <v>69792</v>
      </c>
      <c r="F17" s="28">
        <v>32843</v>
      </c>
      <c r="G17" s="22">
        <v>133120</v>
      </c>
      <c r="H17" s="28">
        <v>101775</v>
      </c>
      <c r="I17" s="28">
        <v>67457</v>
      </c>
      <c r="J17" s="28">
        <v>32044</v>
      </c>
      <c r="K17" s="22">
        <v>129782</v>
      </c>
      <c r="L17" s="28">
        <v>99937</v>
      </c>
      <c r="M17" s="28">
        <v>67759</v>
      </c>
      <c r="N17" s="28">
        <v>33200</v>
      </c>
      <c r="O17" s="22">
        <v>138285</v>
      </c>
    </row>
    <row r="18" spans="1:15" ht="11.25">
      <c r="A18" s="6" t="s">
        <v>169</v>
      </c>
      <c r="B18" s="28">
        <v>3368</v>
      </c>
      <c r="C18" s="22">
        <v>16793</v>
      </c>
      <c r="D18" s="28">
        <v>11910</v>
      </c>
      <c r="E18" s="28">
        <v>8188</v>
      </c>
      <c r="F18" s="28">
        <v>3858</v>
      </c>
      <c r="G18" s="22">
        <v>16454</v>
      </c>
      <c r="H18" s="28">
        <v>11615</v>
      </c>
      <c r="I18" s="28">
        <v>7936</v>
      </c>
      <c r="J18" s="28">
        <v>3837</v>
      </c>
      <c r="K18" s="22">
        <v>16848</v>
      </c>
      <c r="L18" s="28">
        <v>11762</v>
      </c>
      <c r="M18" s="28">
        <v>8092</v>
      </c>
      <c r="N18" s="28">
        <v>3705</v>
      </c>
      <c r="O18" s="22">
        <v>16349</v>
      </c>
    </row>
    <row r="19" spans="1:15" ht="11.25">
      <c r="A19" s="6" t="s">
        <v>170</v>
      </c>
      <c r="B19" s="28">
        <v>687</v>
      </c>
      <c r="C19" s="22">
        <v>1347</v>
      </c>
      <c r="D19" s="28">
        <v>1569</v>
      </c>
      <c r="E19" s="28">
        <v>808</v>
      </c>
      <c r="F19" s="28">
        <v>620</v>
      </c>
      <c r="G19" s="22">
        <v>1448</v>
      </c>
      <c r="H19" s="28">
        <v>1758</v>
      </c>
      <c r="I19" s="28">
        <v>860</v>
      </c>
      <c r="J19" s="28">
        <v>465</v>
      </c>
      <c r="K19" s="22">
        <v>805</v>
      </c>
      <c r="L19" s="28">
        <v>1515</v>
      </c>
      <c r="M19" s="28">
        <v>813</v>
      </c>
      <c r="N19" s="28">
        <v>729</v>
      </c>
      <c r="O19" s="22">
        <v>826</v>
      </c>
    </row>
    <row r="20" spans="1:15" ht="11.25">
      <c r="A20" s="6" t="s">
        <v>172</v>
      </c>
      <c r="B20" s="28">
        <v>233</v>
      </c>
      <c r="C20" s="22">
        <v>833</v>
      </c>
      <c r="D20" s="28">
        <v>620</v>
      </c>
      <c r="E20" s="28">
        <v>415</v>
      </c>
      <c r="F20" s="28">
        <v>209</v>
      </c>
      <c r="G20" s="22">
        <v>866</v>
      </c>
      <c r="H20" s="28">
        <v>647</v>
      </c>
      <c r="I20" s="28">
        <v>432</v>
      </c>
      <c r="J20" s="28">
        <v>214</v>
      </c>
      <c r="K20" s="22">
        <v>963</v>
      </c>
      <c r="L20" s="28">
        <v>719</v>
      </c>
      <c r="M20" s="28">
        <v>480</v>
      </c>
      <c r="N20" s="28">
        <v>241</v>
      </c>
      <c r="O20" s="22">
        <v>655</v>
      </c>
    </row>
    <row r="21" spans="1:15" ht="11.25">
      <c r="A21" s="6" t="s">
        <v>174</v>
      </c>
      <c r="B21" s="28">
        <v>12432</v>
      </c>
      <c r="C21" s="22">
        <v>44677</v>
      </c>
      <c r="D21" s="28">
        <v>37845</v>
      </c>
      <c r="E21" s="28">
        <v>25291</v>
      </c>
      <c r="F21" s="28">
        <v>12687</v>
      </c>
      <c r="G21" s="22">
        <v>44185</v>
      </c>
      <c r="H21" s="28">
        <v>38041</v>
      </c>
      <c r="I21" s="28">
        <v>25371</v>
      </c>
      <c r="J21" s="28">
        <v>12704</v>
      </c>
      <c r="K21" s="22">
        <v>42888</v>
      </c>
      <c r="L21" s="28">
        <v>37703</v>
      </c>
      <c r="M21" s="28">
        <v>25113</v>
      </c>
      <c r="N21" s="28">
        <v>12548</v>
      </c>
      <c r="O21" s="22">
        <v>41815</v>
      </c>
    </row>
    <row r="22" spans="1:15" ht="11.25">
      <c r="A22" s="6" t="s">
        <v>176</v>
      </c>
      <c r="B22" s="28">
        <v>3208</v>
      </c>
      <c r="C22" s="22">
        <v>12900</v>
      </c>
      <c r="D22" s="28">
        <v>9450</v>
      </c>
      <c r="E22" s="28">
        <v>6143</v>
      </c>
      <c r="F22" s="28">
        <v>2953</v>
      </c>
      <c r="G22" s="22">
        <v>11678</v>
      </c>
      <c r="H22" s="28">
        <v>8560</v>
      </c>
      <c r="I22" s="28">
        <v>5589</v>
      </c>
      <c r="J22" s="28">
        <v>2696</v>
      </c>
      <c r="K22" s="22">
        <v>10372</v>
      </c>
      <c r="L22" s="28">
        <v>7528</v>
      </c>
      <c r="M22" s="28">
        <v>4864</v>
      </c>
      <c r="N22" s="28">
        <v>2278</v>
      </c>
      <c r="O22" s="22">
        <v>7887</v>
      </c>
    </row>
    <row r="23" spans="1:15" ht="11.25">
      <c r="A23" s="6" t="s">
        <v>179</v>
      </c>
      <c r="B23" s="28">
        <v>-43</v>
      </c>
      <c r="C23" s="22"/>
      <c r="D23" s="28"/>
      <c r="E23" s="28"/>
      <c r="F23" s="28"/>
      <c r="G23" s="22">
        <v>33</v>
      </c>
      <c r="H23" s="28">
        <v>13</v>
      </c>
      <c r="I23" s="28"/>
      <c r="J23" s="28">
        <v>59</v>
      </c>
      <c r="K23" s="22"/>
      <c r="L23" s="28"/>
      <c r="M23" s="28"/>
      <c r="N23" s="28"/>
      <c r="O23" s="22">
        <v>180</v>
      </c>
    </row>
    <row r="24" spans="1:15" ht="11.25">
      <c r="A24" s="6" t="s">
        <v>71</v>
      </c>
      <c r="B24" s="28">
        <v>6668</v>
      </c>
      <c r="C24" s="22">
        <v>9546</v>
      </c>
      <c r="D24" s="28">
        <v>22891</v>
      </c>
      <c r="E24" s="28">
        <v>15653</v>
      </c>
      <c r="F24" s="28">
        <v>7758</v>
      </c>
      <c r="G24" s="22">
        <v>9469</v>
      </c>
      <c r="H24" s="28">
        <v>24410</v>
      </c>
      <c r="I24" s="28">
        <v>16737</v>
      </c>
      <c r="J24" s="28">
        <v>8392</v>
      </c>
      <c r="K24" s="22">
        <v>9545</v>
      </c>
      <c r="L24" s="28">
        <v>27174</v>
      </c>
      <c r="M24" s="28">
        <v>18805</v>
      </c>
      <c r="N24" s="28">
        <v>9457</v>
      </c>
      <c r="O24" s="22">
        <v>8733</v>
      </c>
    </row>
    <row r="25" spans="1:15" ht="11.25">
      <c r="A25" s="6" t="s">
        <v>180</v>
      </c>
      <c r="B25" s="28">
        <v>26555</v>
      </c>
      <c r="C25" s="22">
        <v>113898</v>
      </c>
      <c r="D25" s="28">
        <v>84287</v>
      </c>
      <c r="E25" s="28">
        <v>56499</v>
      </c>
      <c r="F25" s="28">
        <v>28086</v>
      </c>
      <c r="G25" s="22">
        <v>114548</v>
      </c>
      <c r="H25" s="28">
        <v>85047</v>
      </c>
      <c r="I25" s="28">
        <v>56928</v>
      </c>
      <c r="J25" s="28">
        <v>28370</v>
      </c>
      <c r="K25" s="22">
        <v>114583</v>
      </c>
      <c r="L25" s="28">
        <v>86403</v>
      </c>
      <c r="M25" s="28">
        <v>58169</v>
      </c>
      <c r="N25" s="28">
        <v>28960</v>
      </c>
      <c r="O25" s="22">
        <v>115276</v>
      </c>
    </row>
    <row r="26" spans="1:15" ht="12" thickBot="1">
      <c r="A26" s="25" t="s">
        <v>181</v>
      </c>
      <c r="B26" s="29">
        <v>5585</v>
      </c>
      <c r="C26" s="23">
        <v>21957</v>
      </c>
      <c r="D26" s="29">
        <v>19841</v>
      </c>
      <c r="E26" s="29">
        <v>13293</v>
      </c>
      <c r="F26" s="29">
        <v>4756</v>
      </c>
      <c r="G26" s="23">
        <v>18571</v>
      </c>
      <c r="H26" s="29">
        <v>16727</v>
      </c>
      <c r="I26" s="29">
        <v>10528</v>
      </c>
      <c r="J26" s="29">
        <v>3673</v>
      </c>
      <c r="K26" s="23">
        <v>15199</v>
      </c>
      <c r="L26" s="29">
        <v>13533</v>
      </c>
      <c r="M26" s="29">
        <v>9590</v>
      </c>
      <c r="N26" s="29">
        <v>4239</v>
      </c>
      <c r="O26" s="23">
        <v>23009</v>
      </c>
    </row>
    <row r="27" spans="1:15" ht="12" thickTop="1">
      <c r="A27" s="6" t="s">
        <v>182</v>
      </c>
      <c r="B27" s="28">
        <v>116</v>
      </c>
      <c r="C27" s="22">
        <v>379</v>
      </c>
      <c r="D27" s="28">
        <v>282</v>
      </c>
      <c r="E27" s="28">
        <v>194</v>
      </c>
      <c r="F27" s="28">
        <v>96</v>
      </c>
      <c r="G27" s="22">
        <v>458</v>
      </c>
      <c r="H27" s="28">
        <v>343</v>
      </c>
      <c r="I27" s="28">
        <v>246</v>
      </c>
      <c r="J27" s="28">
        <v>117</v>
      </c>
      <c r="K27" s="22">
        <v>549</v>
      </c>
      <c r="L27" s="28">
        <v>407</v>
      </c>
      <c r="M27" s="28">
        <v>283</v>
      </c>
      <c r="N27" s="28">
        <v>140</v>
      </c>
      <c r="O27" s="22">
        <v>648</v>
      </c>
    </row>
    <row r="28" spans="1:15" ht="11.25">
      <c r="A28" s="6" t="s">
        <v>184</v>
      </c>
      <c r="B28" s="28">
        <v>34</v>
      </c>
      <c r="C28" s="22">
        <v>72</v>
      </c>
      <c r="D28" s="28">
        <v>57</v>
      </c>
      <c r="E28" s="28">
        <v>56</v>
      </c>
      <c r="F28" s="28">
        <v>35</v>
      </c>
      <c r="G28" s="22">
        <v>89</v>
      </c>
      <c r="H28" s="28">
        <v>77</v>
      </c>
      <c r="I28" s="28">
        <v>75</v>
      </c>
      <c r="J28" s="28">
        <v>60</v>
      </c>
      <c r="K28" s="22">
        <v>90</v>
      </c>
      <c r="L28" s="28">
        <v>79</v>
      </c>
      <c r="M28" s="28">
        <v>77</v>
      </c>
      <c r="N28" s="28">
        <v>64</v>
      </c>
      <c r="O28" s="22">
        <v>116</v>
      </c>
    </row>
    <row r="29" spans="1:15" ht="11.25">
      <c r="A29" s="6" t="s">
        <v>185</v>
      </c>
      <c r="B29" s="28">
        <v>28</v>
      </c>
      <c r="C29" s="22">
        <v>184</v>
      </c>
      <c r="D29" s="28">
        <v>128</v>
      </c>
      <c r="E29" s="28">
        <v>90</v>
      </c>
      <c r="F29" s="28">
        <v>28</v>
      </c>
      <c r="G29" s="22">
        <v>196</v>
      </c>
      <c r="H29" s="28">
        <v>163</v>
      </c>
      <c r="I29" s="28">
        <v>104</v>
      </c>
      <c r="J29" s="28">
        <v>70</v>
      </c>
      <c r="K29" s="22">
        <v>265</v>
      </c>
      <c r="L29" s="28">
        <v>125</v>
      </c>
      <c r="M29" s="28">
        <v>73</v>
      </c>
      <c r="N29" s="28">
        <v>48</v>
      </c>
      <c r="O29" s="22">
        <v>456</v>
      </c>
    </row>
    <row r="30" spans="1:15" ht="11.25">
      <c r="A30" s="6" t="s">
        <v>71</v>
      </c>
      <c r="B30" s="28">
        <v>41</v>
      </c>
      <c r="C30" s="22">
        <v>166</v>
      </c>
      <c r="D30" s="28">
        <v>134</v>
      </c>
      <c r="E30" s="28">
        <v>99</v>
      </c>
      <c r="F30" s="28">
        <v>48</v>
      </c>
      <c r="G30" s="22">
        <v>158</v>
      </c>
      <c r="H30" s="28">
        <v>83</v>
      </c>
      <c r="I30" s="28">
        <v>68</v>
      </c>
      <c r="J30" s="28">
        <v>39</v>
      </c>
      <c r="K30" s="22">
        <v>127</v>
      </c>
      <c r="L30" s="28">
        <v>95</v>
      </c>
      <c r="M30" s="28">
        <v>63</v>
      </c>
      <c r="N30" s="28">
        <v>31</v>
      </c>
      <c r="O30" s="22">
        <v>128</v>
      </c>
    </row>
    <row r="31" spans="1:15" ht="11.25">
      <c r="A31" s="6" t="s">
        <v>186</v>
      </c>
      <c r="B31" s="28">
        <v>220</v>
      </c>
      <c r="C31" s="22">
        <v>802</v>
      </c>
      <c r="D31" s="28">
        <v>602</v>
      </c>
      <c r="E31" s="28">
        <v>440</v>
      </c>
      <c r="F31" s="28">
        <v>209</v>
      </c>
      <c r="G31" s="22">
        <v>901</v>
      </c>
      <c r="H31" s="28">
        <v>667</v>
      </c>
      <c r="I31" s="28">
        <v>495</v>
      </c>
      <c r="J31" s="28">
        <v>287</v>
      </c>
      <c r="K31" s="22">
        <v>1099</v>
      </c>
      <c r="L31" s="28">
        <v>774</v>
      </c>
      <c r="M31" s="28">
        <v>555</v>
      </c>
      <c r="N31" s="28">
        <v>314</v>
      </c>
      <c r="O31" s="22">
        <v>1432</v>
      </c>
    </row>
    <row r="32" spans="1:15" ht="11.25">
      <c r="A32" s="6" t="s">
        <v>187</v>
      </c>
      <c r="B32" s="28">
        <v>95</v>
      </c>
      <c r="C32" s="22">
        <v>353</v>
      </c>
      <c r="D32" s="28">
        <v>261</v>
      </c>
      <c r="E32" s="28">
        <v>171</v>
      </c>
      <c r="F32" s="28">
        <v>83</v>
      </c>
      <c r="G32" s="22">
        <v>270</v>
      </c>
      <c r="H32" s="28">
        <v>189</v>
      </c>
      <c r="I32" s="28">
        <v>124</v>
      </c>
      <c r="J32" s="28">
        <v>61</v>
      </c>
      <c r="K32" s="22">
        <v>185</v>
      </c>
      <c r="L32" s="28">
        <v>130</v>
      </c>
      <c r="M32" s="28">
        <v>77</v>
      </c>
      <c r="N32" s="28">
        <v>31</v>
      </c>
      <c r="O32" s="22">
        <v>43</v>
      </c>
    </row>
    <row r="33" spans="1:15" ht="11.25">
      <c r="A33" s="6" t="s">
        <v>188</v>
      </c>
      <c r="B33" s="28">
        <v>102</v>
      </c>
      <c r="C33" s="22">
        <v>847</v>
      </c>
      <c r="D33" s="28">
        <v>539</v>
      </c>
      <c r="E33" s="28">
        <v>369</v>
      </c>
      <c r="F33" s="28">
        <v>167</v>
      </c>
      <c r="G33" s="22">
        <v>1528</v>
      </c>
      <c r="H33" s="28">
        <v>1040</v>
      </c>
      <c r="I33" s="28">
        <v>490</v>
      </c>
      <c r="J33" s="28">
        <v>228</v>
      </c>
      <c r="K33" s="22">
        <v>1446</v>
      </c>
      <c r="L33" s="28">
        <v>1026</v>
      </c>
      <c r="M33" s="28">
        <v>754</v>
      </c>
      <c r="N33" s="28">
        <v>299</v>
      </c>
      <c r="O33" s="22">
        <v>1702</v>
      </c>
    </row>
    <row r="34" spans="1:15" ht="11.25">
      <c r="A34" s="6" t="s">
        <v>179</v>
      </c>
      <c r="B34" s="28">
        <v>64</v>
      </c>
      <c r="C34" s="22"/>
      <c r="D34" s="28">
        <v>63</v>
      </c>
      <c r="E34" s="28">
        <v>6</v>
      </c>
      <c r="F34" s="28"/>
      <c r="G34" s="22"/>
      <c r="H34" s="28"/>
      <c r="I34" s="28"/>
      <c r="J34" s="28"/>
      <c r="K34" s="22"/>
      <c r="L34" s="28"/>
      <c r="M34" s="28"/>
      <c r="N34" s="28"/>
      <c r="O34" s="22"/>
    </row>
    <row r="35" spans="1:15" ht="11.25">
      <c r="A35" s="6" t="s">
        <v>71</v>
      </c>
      <c r="B35" s="28">
        <v>7</v>
      </c>
      <c r="C35" s="22">
        <v>220</v>
      </c>
      <c r="D35" s="28">
        <v>31</v>
      </c>
      <c r="E35" s="28">
        <v>26</v>
      </c>
      <c r="F35" s="28">
        <v>4</v>
      </c>
      <c r="G35" s="22">
        <v>197</v>
      </c>
      <c r="H35" s="28">
        <v>53</v>
      </c>
      <c r="I35" s="28">
        <v>42</v>
      </c>
      <c r="J35" s="28">
        <v>19</v>
      </c>
      <c r="K35" s="22">
        <v>59</v>
      </c>
      <c r="L35" s="28">
        <v>34</v>
      </c>
      <c r="M35" s="28">
        <v>30</v>
      </c>
      <c r="N35" s="28">
        <v>12</v>
      </c>
      <c r="O35" s="22">
        <v>130</v>
      </c>
    </row>
    <row r="36" spans="1:15" ht="11.25">
      <c r="A36" s="6" t="s">
        <v>189</v>
      </c>
      <c r="B36" s="28">
        <v>269</v>
      </c>
      <c r="C36" s="22">
        <v>1422</v>
      </c>
      <c r="D36" s="28">
        <v>896</v>
      </c>
      <c r="E36" s="28">
        <v>574</v>
      </c>
      <c r="F36" s="28">
        <v>256</v>
      </c>
      <c r="G36" s="22">
        <v>1996</v>
      </c>
      <c r="H36" s="28">
        <v>1283</v>
      </c>
      <c r="I36" s="28">
        <v>657</v>
      </c>
      <c r="J36" s="28">
        <v>309</v>
      </c>
      <c r="K36" s="22">
        <v>1691</v>
      </c>
      <c r="L36" s="28">
        <v>1191</v>
      </c>
      <c r="M36" s="28">
        <v>862</v>
      </c>
      <c r="N36" s="28">
        <v>343</v>
      </c>
      <c r="O36" s="22">
        <v>1875</v>
      </c>
    </row>
    <row r="37" spans="1:15" ht="12" thickBot="1">
      <c r="A37" s="25" t="s">
        <v>190</v>
      </c>
      <c r="B37" s="29">
        <v>5536</v>
      </c>
      <c r="C37" s="23">
        <v>21338</v>
      </c>
      <c r="D37" s="29">
        <v>19548</v>
      </c>
      <c r="E37" s="29">
        <v>13159</v>
      </c>
      <c r="F37" s="29">
        <v>4709</v>
      </c>
      <c r="G37" s="23">
        <v>17477</v>
      </c>
      <c r="H37" s="29">
        <v>16111</v>
      </c>
      <c r="I37" s="29">
        <v>10366</v>
      </c>
      <c r="J37" s="29">
        <v>3652</v>
      </c>
      <c r="K37" s="23">
        <v>14607</v>
      </c>
      <c r="L37" s="29">
        <v>13116</v>
      </c>
      <c r="M37" s="29">
        <v>9282</v>
      </c>
      <c r="N37" s="29">
        <v>4210</v>
      </c>
      <c r="O37" s="23">
        <v>22566</v>
      </c>
    </row>
    <row r="38" spans="1:15" ht="12" thickTop="1">
      <c r="A38" s="6" t="s">
        <v>191</v>
      </c>
      <c r="B38" s="28">
        <v>17</v>
      </c>
      <c r="C38" s="22">
        <v>201</v>
      </c>
      <c r="D38" s="28">
        <v>119</v>
      </c>
      <c r="E38" s="28">
        <v>81</v>
      </c>
      <c r="F38" s="28">
        <v>76</v>
      </c>
      <c r="G38" s="22">
        <v>58</v>
      </c>
      <c r="H38" s="28">
        <v>32</v>
      </c>
      <c r="I38" s="28">
        <v>29</v>
      </c>
      <c r="J38" s="28">
        <v>12</v>
      </c>
      <c r="K38" s="22">
        <v>100</v>
      </c>
      <c r="L38" s="28">
        <v>67</v>
      </c>
      <c r="M38" s="28">
        <v>54</v>
      </c>
      <c r="N38" s="28">
        <v>10</v>
      </c>
      <c r="O38" s="22">
        <v>155</v>
      </c>
    </row>
    <row r="39" spans="1:15" ht="11.25">
      <c r="A39" s="6" t="s">
        <v>192</v>
      </c>
      <c r="B39" s="28">
        <v>42</v>
      </c>
      <c r="C39" s="22">
        <v>472</v>
      </c>
      <c r="D39" s="28"/>
      <c r="E39" s="28"/>
      <c r="F39" s="28"/>
      <c r="G39" s="22">
        <v>34</v>
      </c>
      <c r="H39" s="28"/>
      <c r="I39" s="28"/>
      <c r="J39" s="28"/>
      <c r="K39" s="22"/>
      <c r="L39" s="28"/>
      <c r="M39" s="28"/>
      <c r="N39" s="28"/>
      <c r="O39" s="22">
        <v>100</v>
      </c>
    </row>
    <row r="40" spans="1:15" ht="11.25">
      <c r="A40" s="6" t="s">
        <v>195</v>
      </c>
      <c r="B40" s="28"/>
      <c r="C40" s="22">
        <v>28</v>
      </c>
      <c r="D40" s="28">
        <v>75</v>
      </c>
      <c r="E40" s="28">
        <v>66</v>
      </c>
      <c r="F40" s="28">
        <v>34</v>
      </c>
      <c r="G40" s="22"/>
      <c r="H40" s="28"/>
      <c r="I40" s="28">
        <v>27</v>
      </c>
      <c r="J40" s="28"/>
      <c r="K40" s="22">
        <v>20</v>
      </c>
      <c r="L40" s="28">
        <v>125</v>
      </c>
      <c r="M40" s="28">
        <v>96</v>
      </c>
      <c r="N40" s="28">
        <v>94</v>
      </c>
      <c r="O40" s="22"/>
    </row>
    <row r="41" spans="1:15" ht="11.25">
      <c r="A41" s="6" t="s">
        <v>40</v>
      </c>
      <c r="B41" s="28"/>
      <c r="C41" s="22">
        <v>258</v>
      </c>
      <c r="D41" s="28">
        <v>258</v>
      </c>
      <c r="E41" s="28">
        <v>258</v>
      </c>
      <c r="F41" s="28">
        <v>258</v>
      </c>
      <c r="G41" s="22"/>
      <c r="H41" s="28"/>
      <c r="I41" s="28"/>
      <c r="J41" s="28"/>
      <c r="K41" s="22"/>
      <c r="L41" s="28"/>
      <c r="M41" s="28"/>
      <c r="N41" s="28"/>
      <c r="O41" s="22"/>
    </row>
    <row r="42" spans="1:15" ht="11.25">
      <c r="A42" s="6" t="s">
        <v>71</v>
      </c>
      <c r="B42" s="28">
        <v>10</v>
      </c>
      <c r="C42" s="22">
        <v>188</v>
      </c>
      <c r="D42" s="28">
        <v>25</v>
      </c>
      <c r="E42" s="28">
        <v>20</v>
      </c>
      <c r="F42" s="28">
        <v>14</v>
      </c>
      <c r="G42" s="22"/>
      <c r="H42" s="28"/>
      <c r="I42" s="28"/>
      <c r="J42" s="28">
        <v>0</v>
      </c>
      <c r="K42" s="22"/>
      <c r="L42" s="28">
        <v>0</v>
      </c>
      <c r="M42" s="28"/>
      <c r="N42" s="28"/>
      <c r="O42" s="22">
        <v>18</v>
      </c>
    </row>
    <row r="43" spans="1:15" ht="11.25">
      <c r="A43" s="6" t="s">
        <v>196</v>
      </c>
      <c r="B43" s="28">
        <v>70</v>
      </c>
      <c r="C43" s="22">
        <v>2682</v>
      </c>
      <c r="D43" s="28">
        <v>594</v>
      </c>
      <c r="E43" s="28">
        <v>541</v>
      </c>
      <c r="F43" s="28">
        <v>384</v>
      </c>
      <c r="G43" s="22">
        <v>92</v>
      </c>
      <c r="H43" s="28">
        <v>32</v>
      </c>
      <c r="I43" s="28">
        <v>56</v>
      </c>
      <c r="J43" s="28">
        <v>12</v>
      </c>
      <c r="K43" s="22">
        <v>147</v>
      </c>
      <c r="L43" s="28">
        <v>192</v>
      </c>
      <c r="M43" s="28">
        <v>150</v>
      </c>
      <c r="N43" s="28">
        <v>104</v>
      </c>
      <c r="O43" s="22">
        <v>409</v>
      </c>
    </row>
    <row r="44" spans="1:15" ht="11.25">
      <c r="A44" s="6" t="s">
        <v>197</v>
      </c>
      <c r="B44" s="28">
        <v>85</v>
      </c>
      <c r="C44" s="22">
        <v>354</v>
      </c>
      <c r="D44" s="28">
        <v>160</v>
      </c>
      <c r="E44" s="28">
        <v>59</v>
      </c>
      <c r="F44" s="28">
        <v>38</v>
      </c>
      <c r="G44" s="22">
        <v>265</v>
      </c>
      <c r="H44" s="28">
        <v>157</v>
      </c>
      <c r="I44" s="28">
        <v>85</v>
      </c>
      <c r="J44" s="28">
        <v>55</v>
      </c>
      <c r="K44" s="22">
        <v>323</v>
      </c>
      <c r="L44" s="28">
        <v>271</v>
      </c>
      <c r="M44" s="28">
        <v>214</v>
      </c>
      <c r="N44" s="28">
        <v>34</v>
      </c>
      <c r="O44" s="22">
        <v>1154</v>
      </c>
    </row>
    <row r="45" spans="1:15" ht="11.25">
      <c r="A45" s="6" t="s">
        <v>201</v>
      </c>
      <c r="B45" s="28">
        <v>2227</v>
      </c>
      <c r="C45" s="22">
        <v>2932</v>
      </c>
      <c r="D45" s="28">
        <v>2813</v>
      </c>
      <c r="E45" s="28">
        <v>2635</v>
      </c>
      <c r="F45" s="28">
        <v>2508</v>
      </c>
      <c r="G45" s="22">
        <v>3518</v>
      </c>
      <c r="H45" s="28">
        <v>3093</v>
      </c>
      <c r="I45" s="28">
        <v>2843</v>
      </c>
      <c r="J45" s="28">
        <v>2405</v>
      </c>
      <c r="K45" s="22">
        <v>3528</v>
      </c>
      <c r="L45" s="28">
        <v>3302</v>
      </c>
      <c r="M45" s="28">
        <v>3112</v>
      </c>
      <c r="N45" s="28">
        <v>2953</v>
      </c>
      <c r="O45" s="22">
        <v>3225</v>
      </c>
    </row>
    <row r="46" spans="1:15" ht="11.25">
      <c r="A46" s="6" t="s">
        <v>202</v>
      </c>
      <c r="B46" s="28"/>
      <c r="C46" s="22">
        <v>4028</v>
      </c>
      <c r="D46" s="28">
        <v>4028</v>
      </c>
      <c r="E46" s="28">
        <v>4028</v>
      </c>
      <c r="F46" s="28">
        <v>4028</v>
      </c>
      <c r="G46" s="22"/>
      <c r="H46" s="28"/>
      <c r="I46" s="28"/>
      <c r="J46" s="28"/>
      <c r="K46" s="22"/>
      <c r="L46" s="28"/>
      <c r="M46" s="28"/>
      <c r="N46" s="28"/>
      <c r="O46" s="22"/>
    </row>
    <row r="47" spans="1:15" ht="11.25">
      <c r="A47" s="6" t="s">
        <v>203</v>
      </c>
      <c r="B47" s="28"/>
      <c r="C47" s="22">
        <v>879</v>
      </c>
      <c r="D47" s="28">
        <v>864</v>
      </c>
      <c r="E47" s="28">
        <v>829</v>
      </c>
      <c r="F47" s="28">
        <v>807</v>
      </c>
      <c r="G47" s="22"/>
      <c r="H47" s="28"/>
      <c r="I47" s="28"/>
      <c r="J47" s="28"/>
      <c r="K47" s="22"/>
      <c r="L47" s="28"/>
      <c r="M47" s="28"/>
      <c r="N47" s="28"/>
      <c r="O47" s="22"/>
    </row>
    <row r="48" spans="1:15" ht="11.25">
      <c r="A48" s="6" t="s">
        <v>71</v>
      </c>
      <c r="B48" s="28">
        <v>4</v>
      </c>
      <c r="C48" s="22">
        <v>276</v>
      </c>
      <c r="D48" s="28">
        <v>76</v>
      </c>
      <c r="E48" s="28">
        <v>73</v>
      </c>
      <c r="F48" s="28">
        <v>14</v>
      </c>
      <c r="G48" s="22">
        <v>97</v>
      </c>
      <c r="H48" s="28">
        <v>105</v>
      </c>
      <c r="I48" s="28">
        <v>94</v>
      </c>
      <c r="J48" s="28">
        <v>54</v>
      </c>
      <c r="K48" s="22">
        <v>62</v>
      </c>
      <c r="L48" s="28">
        <v>63</v>
      </c>
      <c r="M48" s="28">
        <v>46</v>
      </c>
      <c r="N48" s="28">
        <v>28</v>
      </c>
      <c r="O48" s="22">
        <v>342</v>
      </c>
    </row>
    <row r="49" spans="1:15" ht="11.25">
      <c r="A49" s="6" t="s">
        <v>204</v>
      </c>
      <c r="B49" s="28">
        <v>2317</v>
      </c>
      <c r="C49" s="22">
        <v>8537</v>
      </c>
      <c r="D49" s="28">
        <v>7943</v>
      </c>
      <c r="E49" s="28">
        <v>7626</v>
      </c>
      <c r="F49" s="28">
        <v>7397</v>
      </c>
      <c r="G49" s="22">
        <v>4315</v>
      </c>
      <c r="H49" s="28">
        <v>3356</v>
      </c>
      <c r="I49" s="28">
        <v>3023</v>
      </c>
      <c r="J49" s="28">
        <v>2515</v>
      </c>
      <c r="K49" s="22">
        <v>3974</v>
      </c>
      <c r="L49" s="28">
        <v>3637</v>
      </c>
      <c r="M49" s="28">
        <v>3373</v>
      </c>
      <c r="N49" s="28">
        <v>3016</v>
      </c>
      <c r="O49" s="22">
        <v>5019</v>
      </c>
    </row>
    <row r="50" spans="1:15" ht="11.25">
      <c r="A50" s="7" t="s">
        <v>205</v>
      </c>
      <c r="B50" s="28">
        <v>3288</v>
      </c>
      <c r="C50" s="22">
        <v>15483</v>
      </c>
      <c r="D50" s="28">
        <v>12198</v>
      </c>
      <c r="E50" s="28">
        <v>6074</v>
      </c>
      <c r="F50" s="28">
        <v>-2302</v>
      </c>
      <c r="G50" s="22">
        <v>13254</v>
      </c>
      <c r="H50" s="28">
        <v>12787</v>
      </c>
      <c r="I50" s="28">
        <v>7399</v>
      </c>
      <c r="J50" s="28">
        <v>1149</v>
      </c>
      <c r="K50" s="22">
        <v>10780</v>
      </c>
      <c r="L50" s="28">
        <v>9671</v>
      </c>
      <c r="M50" s="28">
        <v>6059</v>
      </c>
      <c r="N50" s="28">
        <v>1298</v>
      </c>
      <c r="O50" s="22">
        <v>17956</v>
      </c>
    </row>
    <row r="51" spans="1:15" ht="11.25">
      <c r="A51" s="7" t="s">
        <v>206</v>
      </c>
      <c r="B51" s="28">
        <v>1428</v>
      </c>
      <c r="C51" s="22">
        <v>6241</v>
      </c>
      <c r="D51" s="28">
        <v>6451</v>
      </c>
      <c r="E51" s="28">
        <v>3942</v>
      </c>
      <c r="F51" s="28">
        <v>1038</v>
      </c>
      <c r="G51" s="22">
        <v>6539</v>
      </c>
      <c r="H51" s="28">
        <v>6444</v>
      </c>
      <c r="I51" s="28">
        <v>4041</v>
      </c>
      <c r="J51" s="28">
        <v>1505</v>
      </c>
      <c r="K51" s="22">
        <v>4695</v>
      </c>
      <c r="L51" s="28">
        <v>4655</v>
      </c>
      <c r="M51" s="28">
        <v>3237</v>
      </c>
      <c r="N51" s="28">
        <v>1455</v>
      </c>
      <c r="O51" s="22">
        <v>7876</v>
      </c>
    </row>
    <row r="52" spans="1:15" ht="11.25">
      <c r="A52" s="7" t="s">
        <v>207</v>
      </c>
      <c r="B52" s="28">
        <v>8</v>
      </c>
      <c r="C52" s="22">
        <v>-169</v>
      </c>
      <c r="D52" s="28">
        <v>-1031</v>
      </c>
      <c r="E52" s="28">
        <v>-1088</v>
      </c>
      <c r="F52" s="28">
        <v>-1607</v>
      </c>
      <c r="G52" s="22">
        <v>-450</v>
      </c>
      <c r="H52" s="28">
        <v>-802</v>
      </c>
      <c r="I52" s="28">
        <v>-617</v>
      </c>
      <c r="J52" s="28">
        <v>-749</v>
      </c>
      <c r="K52" s="22">
        <v>530</v>
      </c>
      <c r="L52" s="28">
        <v>-272</v>
      </c>
      <c r="M52" s="28">
        <v>-475</v>
      </c>
      <c r="N52" s="28">
        <v>-696</v>
      </c>
      <c r="O52" s="22">
        <v>668</v>
      </c>
    </row>
    <row r="53" spans="1:15" ht="11.25">
      <c r="A53" s="7" t="s">
        <v>208</v>
      </c>
      <c r="B53" s="28">
        <v>1436</v>
      </c>
      <c r="C53" s="22">
        <v>6071</v>
      </c>
      <c r="D53" s="28">
        <v>5419</v>
      </c>
      <c r="E53" s="28">
        <v>2853</v>
      </c>
      <c r="F53" s="28">
        <v>-569</v>
      </c>
      <c r="G53" s="22">
        <v>6088</v>
      </c>
      <c r="H53" s="28">
        <v>5642</v>
      </c>
      <c r="I53" s="28">
        <v>3424</v>
      </c>
      <c r="J53" s="28">
        <v>755</v>
      </c>
      <c r="K53" s="22">
        <v>5226</v>
      </c>
      <c r="L53" s="28">
        <v>4383</v>
      </c>
      <c r="M53" s="28">
        <v>2762</v>
      </c>
      <c r="N53" s="28">
        <v>759</v>
      </c>
      <c r="O53" s="22">
        <v>8545</v>
      </c>
    </row>
    <row r="54" spans="1:15" ht="11.25">
      <c r="A54" s="7" t="s">
        <v>41</v>
      </c>
      <c r="B54" s="28">
        <v>1852</v>
      </c>
      <c r="C54" s="22">
        <v>9411</v>
      </c>
      <c r="D54" s="28">
        <v>6779</v>
      </c>
      <c r="E54" s="28">
        <v>3221</v>
      </c>
      <c r="F54" s="28">
        <v>-1733</v>
      </c>
      <c r="G54" s="22"/>
      <c r="H54" s="28"/>
      <c r="I54" s="28"/>
      <c r="J54" s="28"/>
      <c r="K54" s="22"/>
      <c r="L54" s="28"/>
      <c r="M54" s="28"/>
      <c r="N54" s="28"/>
      <c r="O54" s="22"/>
    </row>
    <row r="55" spans="1:15" ht="12" thickBot="1">
      <c r="A55" s="7" t="s">
        <v>209</v>
      </c>
      <c r="B55" s="28">
        <v>1852</v>
      </c>
      <c r="C55" s="22">
        <v>9378</v>
      </c>
      <c r="D55" s="28">
        <v>6779</v>
      </c>
      <c r="E55" s="28">
        <v>3221</v>
      </c>
      <c r="F55" s="28">
        <v>-1733</v>
      </c>
      <c r="G55" s="22">
        <v>7165</v>
      </c>
      <c r="H55" s="28">
        <v>7145</v>
      </c>
      <c r="I55" s="28">
        <v>3975</v>
      </c>
      <c r="J55" s="28">
        <v>394</v>
      </c>
      <c r="K55" s="22">
        <v>5554</v>
      </c>
      <c r="L55" s="28">
        <v>5288</v>
      </c>
      <c r="M55" s="28">
        <v>3297</v>
      </c>
      <c r="N55" s="28">
        <v>538</v>
      </c>
      <c r="O55" s="22">
        <v>9435</v>
      </c>
    </row>
    <row r="56" spans="1:15" ht="12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8" ht="11.25">
      <c r="A58" s="20" t="s">
        <v>146</v>
      </c>
    </row>
    <row r="59" ht="11.25">
      <c r="A59" s="20" t="s">
        <v>147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N7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4" width="17.83203125" style="0" customWidth="1"/>
  </cols>
  <sheetData>
    <row r="1" ht="12" thickBot="1"/>
    <row r="2" spans="1:14" ht="12" thickTop="1">
      <c r="A2" s="10" t="s">
        <v>142</v>
      </c>
      <c r="B2" s="14">
        <v>3337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2" thickBot="1">
      <c r="A3" s="11" t="s">
        <v>143</v>
      </c>
      <c r="B3" s="1" t="s">
        <v>144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thickTop="1">
      <c r="A4" s="10" t="s">
        <v>43</v>
      </c>
      <c r="B4" s="15" t="str">
        <f>HYPERLINK("http://www.kabupro.jp/mark/20120523/S000AW4O.htm","有価証券報告書")</f>
        <v>有価証券報告書</v>
      </c>
      <c r="C4" s="15" t="str">
        <f>HYPERLINK("http://www.kabupro.jp/mark/20120113/S000A24V.htm","四半期報告書")</f>
        <v>四半期報告書</v>
      </c>
      <c r="D4" s="15" t="str">
        <f>HYPERLINK("http://www.kabupro.jp/mark/20111013/S0009HHJ.htm","四半期報告書")</f>
        <v>四半期報告書</v>
      </c>
      <c r="E4" s="15" t="str">
        <f>HYPERLINK("http://www.kabupro.jp/mark/20110713/S0008W8A.htm","四半期報告書")</f>
        <v>四半期報告書</v>
      </c>
      <c r="F4" s="15" t="str">
        <f>HYPERLINK("http://www.kabupro.jp/mark/20120523/S000AW4O.htm","有価証券報告書")</f>
        <v>有価証券報告書</v>
      </c>
      <c r="G4" s="15" t="str">
        <f>HYPERLINK("http://www.kabupro.jp/mark/20120113/S000A24V.htm","四半期報告書")</f>
        <v>四半期報告書</v>
      </c>
      <c r="H4" s="15" t="str">
        <f>HYPERLINK("http://www.kabupro.jp/mark/20111013/S0009HHJ.htm","四半期報告書")</f>
        <v>四半期報告書</v>
      </c>
      <c r="I4" s="15" t="str">
        <f>HYPERLINK("http://www.kabupro.jp/mark/20110713/S0008W8A.htm","四半期報告書")</f>
        <v>四半期報告書</v>
      </c>
      <c r="J4" s="15" t="str">
        <f>HYPERLINK("http://www.kabupro.jp/mark/20110526/S0008CJ6.htm","有価証券報告書")</f>
        <v>有価証券報告書</v>
      </c>
      <c r="K4" s="15" t="str">
        <f>HYPERLINK("http://www.kabupro.jp/mark/20110113/S0007IRN.htm","四半期報告書")</f>
        <v>四半期報告書</v>
      </c>
      <c r="L4" s="15" t="str">
        <f>HYPERLINK("http://www.kabupro.jp/mark/20101013/S0006XGH.htm","四半期報告書")</f>
        <v>四半期報告書</v>
      </c>
      <c r="M4" s="15" t="str">
        <f>HYPERLINK("http://www.kabupro.jp/mark/20100713/S0006CCC.htm","四半期報告書")</f>
        <v>四半期報告書</v>
      </c>
      <c r="N4" s="15" t="str">
        <f>HYPERLINK("http://www.kabupro.jp/mark/20100527/S0005RHE.htm","有価証券報告書")</f>
        <v>有価証券報告書</v>
      </c>
    </row>
    <row r="5" spans="1:14" ht="12" thickBot="1">
      <c r="A5" s="11" t="s">
        <v>44</v>
      </c>
      <c r="B5" s="1" t="s">
        <v>50</v>
      </c>
      <c r="C5" s="1" t="s">
        <v>214</v>
      </c>
      <c r="D5" s="1" t="s">
        <v>216</v>
      </c>
      <c r="E5" s="1" t="s">
        <v>218</v>
      </c>
      <c r="F5" s="1" t="s">
        <v>50</v>
      </c>
      <c r="G5" s="1" t="s">
        <v>214</v>
      </c>
      <c r="H5" s="1" t="s">
        <v>216</v>
      </c>
      <c r="I5" s="1" t="s">
        <v>218</v>
      </c>
      <c r="J5" s="1" t="s">
        <v>54</v>
      </c>
      <c r="K5" s="1" t="s">
        <v>220</v>
      </c>
      <c r="L5" s="1" t="s">
        <v>222</v>
      </c>
      <c r="M5" s="1" t="s">
        <v>224</v>
      </c>
      <c r="N5" s="1" t="s">
        <v>56</v>
      </c>
    </row>
    <row r="6" spans="1:14" ht="12.75" thickBot="1" thickTop="1">
      <c r="A6" s="10" t="s">
        <v>45</v>
      </c>
      <c r="B6" s="18" t="s">
        <v>37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" thickTop="1">
      <c r="A7" s="12" t="s">
        <v>46</v>
      </c>
      <c r="B7" s="16" t="s">
        <v>51</v>
      </c>
      <c r="C7" s="14" t="s">
        <v>239</v>
      </c>
      <c r="D7" s="14" t="s">
        <v>239</v>
      </c>
      <c r="E7" s="14" t="s">
        <v>239</v>
      </c>
      <c r="F7" s="16" t="s">
        <v>51</v>
      </c>
      <c r="G7" s="14" t="s">
        <v>239</v>
      </c>
      <c r="H7" s="14" t="s">
        <v>239</v>
      </c>
      <c r="I7" s="14" t="s">
        <v>239</v>
      </c>
      <c r="J7" s="16" t="s">
        <v>51</v>
      </c>
      <c r="K7" s="14" t="s">
        <v>239</v>
      </c>
      <c r="L7" s="14" t="s">
        <v>239</v>
      </c>
      <c r="M7" s="14" t="s">
        <v>239</v>
      </c>
      <c r="N7" s="16" t="s">
        <v>51</v>
      </c>
    </row>
    <row r="8" spans="1:14" ht="11.25">
      <c r="A8" s="13" t="s">
        <v>47</v>
      </c>
      <c r="B8" s="17" t="s">
        <v>148</v>
      </c>
      <c r="C8" s="1" t="s">
        <v>148</v>
      </c>
      <c r="D8" s="1" t="s">
        <v>148</v>
      </c>
      <c r="E8" s="1" t="s">
        <v>148</v>
      </c>
      <c r="F8" s="17" t="s">
        <v>149</v>
      </c>
      <c r="G8" s="1" t="s">
        <v>149</v>
      </c>
      <c r="H8" s="1" t="s">
        <v>149</v>
      </c>
      <c r="I8" s="1" t="s">
        <v>149</v>
      </c>
      <c r="J8" s="17" t="s">
        <v>150</v>
      </c>
      <c r="K8" s="1" t="s">
        <v>150</v>
      </c>
      <c r="L8" s="1" t="s">
        <v>150</v>
      </c>
      <c r="M8" s="1" t="s">
        <v>150</v>
      </c>
      <c r="N8" s="17" t="s">
        <v>151</v>
      </c>
    </row>
    <row r="9" spans="1:14" ht="11.25">
      <c r="A9" s="13" t="s">
        <v>48</v>
      </c>
      <c r="B9" s="17" t="s">
        <v>52</v>
      </c>
      <c r="C9" s="1" t="s">
        <v>215</v>
      </c>
      <c r="D9" s="1" t="s">
        <v>217</v>
      </c>
      <c r="E9" s="1" t="s">
        <v>219</v>
      </c>
      <c r="F9" s="17" t="s">
        <v>53</v>
      </c>
      <c r="G9" s="1" t="s">
        <v>221</v>
      </c>
      <c r="H9" s="1" t="s">
        <v>223</v>
      </c>
      <c r="I9" s="1" t="s">
        <v>225</v>
      </c>
      <c r="J9" s="17" t="s">
        <v>55</v>
      </c>
      <c r="K9" s="1" t="s">
        <v>227</v>
      </c>
      <c r="L9" s="1" t="s">
        <v>229</v>
      </c>
      <c r="M9" s="1" t="s">
        <v>231</v>
      </c>
      <c r="N9" s="17" t="s">
        <v>57</v>
      </c>
    </row>
    <row r="10" spans="1:14" ht="12" thickBot="1">
      <c r="A10" s="13" t="s">
        <v>49</v>
      </c>
      <c r="B10" s="17" t="s">
        <v>59</v>
      </c>
      <c r="C10" s="1" t="s">
        <v>59</v>
      </c>
      <c r="D10" s="1" t="s">
        <v>59</v>
      </c>
      <c r="E10" s="1" t="s">
        <v>59</v>
      </c>
      <c r="F10" s="17" t="s">
        <v>59</v>
      </c>
      <c r="G10" s="1" t="s">
        <v>59</v>
      </c>
      <c r="H10" s="1" t="s">
        <v>59</v>
      </c>
      <c r="I10" s="1" t="s">
        <v>59</v>
      </c>
      <c r="J10" s="17" t="s">
        <v>59</v>
      </c>
      <c r="K10" s="1" t="s">
        <v>59</v>
      </c>
      <c r="L10" s="1" t="s">
        <v>59</v>
      </c>
      <c r="M10" s="1" t="s">
        <v>59</v>
      </c>
      <c r="N10" s="17" t="s">
        <v>59</v>
      </c>
    </row>
    <row r="11" spans="1:14" ht="12" thickTop="1">
      <c r="A11" s="26" t="s">
        <v>205</v>
      </c>
      <c r="B11" s="21">
        <v>15483</v>
      </c>
      <c r="C11" s="27">
        <v>12198</v>
      </c>
      <c r="D11" s="27">
        <v>6074</v>
      </c>
      <c r="E11" s="27">
        <v>-2302</v>
      </c>
      <c r="F11" s="21">
        <v>13254</v>
      </c>
      <c r="G11" s="27">
        <v>12787</v>
      </c>
      <c r="H11" s="27">
        <v>7399</v>
      </c>
      <c r="I11" s="27">
        <v>1149</v>
      </c>
      <c r="J11" s="21">
        <v>10780</v>
      </c>
      <c r="K11" s="27">
        <v>9671</v>
      </c>
      <c r="L11" s="27">
        <v>6059</v>
      </c>
      <c r="M11" s="27">
        <v>1298</v>
      </c>
      <c r="N11" s="21">
        <v>17956</v>
      </c>
    </row>
    <row r="12" spans="1:14" ht="11.25">
      <c r="A12" s="6" t="s">
        <v>240</v>
      </c>
      <c r="B12" s="22">
        <v>13649</v>
      </c>
      <c r="C12" s="28">
        <v>10001</v>
      </c>
      <c r="D12" s="28">
        <v>6503</v>
      </c>
      <c r="E12" s="28">
        <v>3128</v>
      </c>
      <c r="F12" s="22">
        <v>12375</v>
      </c>
      <c r="G12" s="28">
        <v>9077</v>
      </c>
      <c r="H12" s="28">
        <v>5929</v>
      </c>
      <c r="I12" s="28">
        <v>2864</v>
      </c>
      <c r="J12" s="22">
        <v>11051</v>
      </c>
      <c r="K12" s="28">
        <v>8033</v>
      </c>
      <c r="L12" s="28">
        <v>5198</v>
      </c>
      <c r="M12" s="28">
        <v>2444</v>
      </c>
      <c r="N12" s="22">
        <v>8614</v>
      </c>
    </row>
    <row r="13" spans="1:14" ht="11.25">
      <c r="A13" s="6" t="s">
        <v>201</v>
      </c>
      <c r="B13" s="22">
        <v>2932</v>
      </c>
      <c r="C13" s="28">
        <v>2813</v>
      </c>
      <c r="D13" s="28">
        <v>2635</v>
      </c>
      <c r="E13" s="28">
        <v>2508</v>
      </c>
      <c r="F13" s="22">
        <v>3518</v>
      </c>
      <c r="G13" s="28">
        <v>3093</v>
      </c>
      <c r="H13" s="28">
        <v>2843</v>
      </c>
      <c r="I13" s="28">
        <v>2405</v>
      </c>
      <c r="J13" s="22">
        <v>3528</v>
      </c>
      <c r="K13" s="28">
        <v>3302</v>
      </c>
      <c r="L13" s="28">
        <v>3112</v>
      </c>
      <c r="M13" s="28">
        <v>2953</v>
      </c>
      <c r="N13" s="22">
        <v>3225</v>
      </c>
    </row>
    <row r="14" spans="1:14" ht="11.25">
      <c r="A14" s="6" t="s">
        <v>202</v>
      </c>
      <c r="B14" s="22">
        <v>4028</v>
      </c>
      <c r="C14" s="28">
        <v>4028</v>
      </c>
      <c r="D14" s="28">
        <v>4028</v>
      </c>
      <c r="E14" s="28">
        <v>4028</v>
      </c>
      <c r="F14" s="22"/>
      <c r="G14" s="28"/>
      <c r="H14" s="28"/>
      <c r="I14" s="28"/>
      <c r="J14" s="22"/>
      <c r="K14" s="28"/>
      <c r="L14" s="28"/>
      <c r="M14" s="28"/>
      <c r="N14" s="22"/>
    </row>
    <row r="15" spans="1:14" ht="11.25">
      <c r="A15" s="6" t="s">
        <v>241</v>
      </c>
      <c r="B15" s="22">
        <v>265</v>
      </c>
      <c r="C15" s="28">
        <v>199</v>
      </c>
      <c r="D15" s="28">
        <v>132</v>
      </c>
      <c r="E15" s="28">
        <v>66</v>
      </c>
      <c r="F15" s="22">
        <v>85</v>
      </c>
      <c r="G15" s="28">
        <v>64</v>
      </c>
      <c r="H15" s="28">
        <v>42</v>
      </c>
      <c r="I15" s="28">
        <v>21</v>
      </c>
      <c r="J15" s="22"/>
      <c r="K15" s="28"/>
      <c r="L15" s="28"/>
      <c r="M15" s="28"/>
      <c r="N15" s="22"/>
    </row>
    <row r="16" spans="1:14" ht="11.25">
      <c r="A16" s="6" t="s">
        <v>242</v>
      </c>
      <c r="B16" s="22">
        <v>64</v>
      </c>
      <c r="C16" s="28">
        <v>69</v>
      </c>
      <c r="D16" s="28">
        <v>66</v>
      </c>
      <c r="E16" s="28">
        <v>12</v>
      </c>
      <c r="F16" s="22">
        <v>427</v>
      </c>
      <c r="G16" s="28">
        <v>13</v>
      </c>
      <c r="H16" s="28">
        <v>3</v>
      </c>
      <c r="I16" s="28">
        <v>3</v>
      </c>
      <c r="J16" s="22">
        <v>3</v>
      </c>
      <c r="K16" s="28">
        <v>4</v>
      </c>
      <c r="L16" s="28"/>
      <c r="M16" s="28"/>
      <c r="N16" s="22">
        <v>91</v>
      </c>
    </row>
    <row r="17" spans="1:14" ht="11.25">
      <c r="A17" s="6" t="s">
        <v>243</v>
      </c>
      <c r="B17" s="22">
        <v>-337</v>
      </c>
      <c r="C17" s="28"/>
      <c r="D17" s="28"/>
      <c r="E17" s="28"/>
      <c r="F17" s="22">
        <v>-34</v>
      </c>
      <c r="G17" s="28"/>
      <c r="H17" s="28"/>
      <c r="I17" s="28"/>
      <c r="J17" s="22"/>
      <c r="K17" s="28"/>
      <c r="L17" s="28"/>
      <c r="M17" s="28"/>
      <c r="N17" s="22">
        <v>-100</v>
      </c>
    </row>
    <row r="18" spans="1:14" ht="11.25">
      <c r="A18" s="6" t="s">
        <v>244</v>
      </c>
      <c r="B18" s="22">
        <v>152</v>
      </c>
      <c r="C18" s="28">
        <v>40</v>
      </c>
      <c r="D18" s="28">
        <v>-21</v>
      </c>
      <c r="E18" s="28">
        <v>-38</v>
      </c>
      <c r="F18" s="22">
        <v>207</v>
      </c>
      <c r="G18" s="28">
        <v>124</v>
      </c>
      <c r="H18" s="28">
        <v>56</v>
      </c>
      <c r="I18" s="28">
        <v>42</v>
      </c>
      <c r="J18" s="22">
        <v>222</v>
      </c>
      <c r="K18" s="28">
        <v>203</v>
      </c>
      <c r="L18" s="28">
        <v>160</v>
      </c>
      <c r="M18" s="28">
        <v>24</v>
      </c>
      <c r="N18" s="22">
        <v>999</v>
      </c>
    </row>
    <row r="19" spans="1:14" ht="11.25">
      <c r="A19" s="6" t="s">
        <v>245</v>
      </c>
      <c r="B19" s="22">
        <v>-239</v>
      </c>
      <c r="C19" s="28">
        <v>-238</v>
      </c>
      <c r="D19" s="28">
        <v>-274</v>
      </c>
      <c r="E19" s="28">
        <v>-131</v>
      </c>
      <c r="F19" s="22">
        <v>-357</v>
      </c>
      <c r="G19" s="28">
        <v>-232</v>
      </c>
      <c r="H19" s="28">
        <v>-211</v>
      </c>
      <c r="I19" s="28">
        <v>-97</v>
      </c>
      <c r="J19" s="22">
        <v>-353</v>
      </c>
      <c r="K19" s="28">
        <v>-329</v>
      </c>
      <c r="L19" s="28">
        <v>-182</v>
      </c>
      <c r="M19" s="28">
        <v>-133</v>
      </c>
      <c r="N19" s="22">
        <v>-4</v>
      </c>
    </row>
    <row r="20" spans="1:14" ht="11.25">
      <c r="A20" s="6" t="s">
        <v>246</v>
      </c>
      <c r="B20" s="22">
        <v>-103</v>
      </c>
      <c r="C20" s="28">
        <v>118</v>
      </c>
      <c r="D20" s="28">
        <v>-643</v>
      </c>
      <c r="E20" s="28">
        <v>-144</v>
      </c>
      <c r="F20" s="22">
        <v>627</v>
      </c>
      <c r="G20" s="28">
        <v>937</v>
      </c>
      <c r="H20" s="28">
        <v>38</v>
      </c>
      <c r="I20" s="28">
        <v>449</v>
      </c>
      <c r="J20" s="22">
        <v>-20</v>
      </c>
      <c r="K20" s="28">
        <v>679</v>
      </c>
      <c r="L20" s="28">
        <v>-12</v>
      </c>
      <c r="M20" s="28">
        <v>729</v>
      </c>
      <c r="N20" s="22">
        <v>55</v>
      </c>
    </row>
    <row r="21" spans="1:14" ht="11.25">
      <c r="A21" s="6" t="s">
        <v>247</v>
      </c>
      <c r="B21" s="22">
        <v>-17</v>
      </c>
      <c r="C21" s="28"/>
      <c r="D21" s="28"/>
      <c r="E21" s="28"/>
      <c r="F21" s="22">
        <v>27</v>
      </c>
      <c r="G21" s="28"/>
      <c r="H21" s="28"/>
      <c r="I21" s="28"/>
      <c r="J21" s="22">
        <v>-11</v>
      </c>
      <c r="K21" s="28"/>
      <c r="L21" s="28"/>
      <c r="M21" s="28"/>
      <c r="N21" s="22">
        <v>-10</v>
      </c>
    </row>
    <row r="22" spans="1:14" ht="11.25">
      <c r="A22" s="6" t="s">
        <v>248</v>
      </c>
      <c r="B22" s="22">
        <v>19</v>
      </c>
      <c r="C22" s="28">
        <v>13</v>
      </c>
      <c r="D22" s="28">
        <v>9</v>
      </c>
      <c r="E22" s="28">
        <v>6</v>
      </c>
      <c r="F22" s="22">
        <v>-264</v>
      </c>
      <c r="G22" s="28">
        <v>-308</v>
      </c>
      <c r="H22" s="28">
        <v>-189</v>
      </c>
      <c r="I22" s="28">
        <v>-67</v>
      </c>
      <c r="J22" s="22">
        <v>-66</v>
      </c>
      <c r="K22" s="28">
        <v>-50</v>
      </c>
      <c r="L22" s="28">
        <v>-30</v>
      </c>
      <c r="M22" s="28">
        <v>-8</v>
      </c>
      <c r="N22" s="22">
        <v>-333</v>
      </c>
    </row>
    <row r="23" spans="1:14" ht="11.25">
      <c r="A23" s="6" t="s">
        <v>0</v>
      </c>
      <c r="B23" s="22">
        <v>-451</v>
      </c>
      <c r="C23" s="28">
        <v>-339</v>
      </c>
      <c r="D23" s="28">
        <v>-250</v>
      </c>
      <c r="E23" s="28">
        <v>-132</v>
      </c>
      <c r="F23" s="22">
        <v>-547</v>
      </c>
      <c r="G23" s="28">
        <v>-420</v>
      </c>
      <c r="H23" s="28">
        <v>-322</v>
      </c>
      <c r="I23" s="28">
        <v>-177</v>
      </c>
      <c r="J23" s="22">
        <v>-640</v>
      </c>
      <c r="K23" s="28">
        <v>-486</v>
      </c>
      <c r="L23" s="28">
        <v>-361</v>
      </c>
      <c r="M23" s="28">
        <v>-205</v>
      </c>
      <c r="N23" s="22">
        <v>-764</v>
      </c>
    </row>
    <row r="24" spans="1:14" ht="11.25">
      <c r="A24" s="6" t="s">
        <v>187</v>
      </c>
      <c r="B24" s="22">
        <v>353</v>
      </c>
      <c r="C24" s="28">
        <v>261</v>
      </c>
      <c r="D24" s="28">
        <v>171</v>
      </c>
      <c r="E24" s="28">
        <v>83</v>
      </c>
      <c r="F24" s="22">
        <v>270</v>
      </c>
      <c r="G24" s="28">
        <v>189</v>
      </c>
      <c r="H24" s="28">
        <v>124</v>
      </c>
      <c r="I24" s="28">
        <v>61</v>
      </c>
      <c r="J24" s="22">
        <v>185</v>
      </c>
      <c r="K24" s="28">
        <v>130</v>
      </c>
      <c r="L24" s="28">
        <v>77</v>
      </c>
      <c r="M24" s="28">
        <v>31</v>
      </c>
      <c r="N24" s="22">
        <v>43</v>
      </c>
    </row>
    <row r="25" spans="1:14" ht="11.25">
      <c r="A25" s="6" t="s">
        <v>1</v>
      </c>
      <c r="B25" s="22">
        <v>1875</v>
      </c>
      <c r="C25" s="28">
        <v>1235</v>
      </c>
      <c r="D25" s="28">
        <v>1536</v>
      </c>
      <c r="E25" s="28">
        <v>1966</v>
      </c>
      <c r="F25" s="22">
        <v>-2862</v>
      </c>
      <c r="G25" s="28">
        <v>-2347</v>
      </c>
      <c r="H25" s="28">
        <v>-216</v>
      </c>
      <c r="I25" s="28">
        <v>-2792</v>
      </c>
      <c r="J25" s="22">
        <v>-331</v>
      </c>
      <c r="K25" s="28">
        <v>115</v>
      </c>
      <c r="L25" s="28">
        <v>-568</v>
      </c>
      <c r="M25" s="28">
        <v>-2914</v>
      </c>
      <c r="N25" s="22">
        <v>1997</v>
      </c>
    </row>
    <row r="26" spans="1:14" ht="11.25">
      <c r="A26" s="6" t="s">
        <v>2</v>
      </c>
      <c r="B26" s="22">
        <v>621</v>
      </c>
      <c r="C26" s="28">
        <v>269</v>
      </c>
      <c r="D26" s="28">
        <v>104</v>
      </c>
      <c r="E26" s="28">
        <v>131</v>
      </c>
      <c r="F26" s="22">
        <v>245</v>
      </c>
      <c r="G26" s="28">
        <v>-210</v>
      </c>
      <c r="H26" s="28">
        <v>20</v>
      </c>
      <c r="I26" s="28">
        <v>1</v>
      </c>
      <c r="J26" s="22">
        <v>505</v>
      </c>
      <c r="K26" s="28">
        <v>270</v>
      </c>
      <c r="L26" s="28">
        <v>353</v>
      </c>
      <c r="M26" s="28">
        <v>156</v>
      </c>
      <c r="N26" s="22">
        <v>47</v>
      </c>
    </row>
    <row r="27" spans="1:14" ht="11.25">
      <c r="A27" s="6" t="s">
        <v>3</v>
      </c>
      <c r="B27" s="22">
        <v>1406</v>
      </c>
      <c r="C27" s="28">
        <v>4318</v>
      </c>
      <c r="D27" s="28">
        <v>9007</v>
      </c>
      <c r="E27" s="28">
        <v>5327</v>
      </c>
      <c r="F27" s="22">
        <v>414</v>
      </c>
      <c r="G27" s="28">
        <v>2541</v>
      </c>
      <c r="H27" s="28">
        <v>9674</v>
      </c>
      <c r="I27" s="28">
        <v>4702</v>
      </c>
      <c r="J27" s="22">
        <v>-1639</v>
      </c>
      <c r="K27" s="28">
        <v>1762</v>
      </c>
      <c r="L27" s="28">
        <v>7669</v>
      </c>
      <c r="M27" s="28">
        <v>5217</v>
      </c>
      <c r="N27" s="22">
        <v>-2265</v>
      </c>
    </row>
    <row r="28" spans="1:14" ht="11.25">
      <c r="A28" s="6" t="s">
        <v>4</v>
      </c>
      <c r="B28" s="22">
        <v>-67</v>
      </c>
      <c r="C28" s="28">
        <v>-1225</v>
      </c>
      <c r="D28" s="28">
        <v>-17</v>
      </c>
      <c r="E28" s="28">
        <v>-540</v>
      </c>
      <c r="F28" s="22">
        <v>164</v>
      </c>
      <c r="G28" s="28">
        <v>-927</v>
      </c>
      <c r="H28" s="28">
        <v>-490</v>
      </c>
      <c r="I28" s="28">
        <v>-835</v>
      </c>
      <c r="J28" s="22">
        <v>-845</v>
      </c>
      <c r="K28" s="28">
        <v>-1190</v>
      </c>
      <c r="L28" s="28">
        <v>-806</v>
      </c>
      <c r="M28" s="28">
        <v>-739</v>
      </c>
      <c r="N28" s="22">
        <v>1421</v>
      </c>
    </row>
    <row r="29" spans="1:14" ht="11.25">
      <c r="A29" s="6" t="s">
        <v>5</v>
      </c>
      <c r="B29" s="22">
        <v>898</v>
      </c>
      <c r="C29" s="28">
        <v>418</v>
      </c>
      <c r="D29" s="28">
        <v>3816</v>
      </c>
      <c r="E29" s="28">
        <v>21301</v>
      </c>
      <c r="F29" s="22">
        <v>1493</v>
      </c>
      <c r="G29" s="28">
        <v>1436</v>
      </c>
      <c r="H29" s="28">
        <v>3436</v>
      </c>
      <c r="I29" s="28">
        <v>22761</v>
      </c>
      <c r="J29" s="22">
        <v>1129</v>
      </c>
      <c r="K29" s="28">
        <v>1979</v>
      </c>
      <c r="L29" s="28">
        <v>3977</v>
      </c>
      <c r="M29" s="28">
        <v>19561</v>
      </c>
      <c r="N29" s="22">
        <v>-1603</v>
      </c>
    </row>
    <row r="30" spans="1:14" ht="11.25">
      <c r="A30" s="6" t="s">
        <v>188</v>
      </c>
      <c r="B30" s="22">
        <v>731</v>
      </c>
      <c r="C30" s="28">
        <v>459</v>
      </c>
      <c r="D30" s="28">
        <v>307</v>
      </c>
      <c r="E30" s="28">
        <v>156</v>
      </c>
      <c r="F30" s="22">
        <v>780</v>
      </c>
      <c r="G30" s="28">
        <v>579</v>
      </c>
      <c r="H30" s="28">
        <v>212</v>
      </c>
      <c r="I30" s="28">
        <v>92</v>
      </c>
      <c r="J30" s="22">
        <v>729</v>
      </c>
      <c r="K30" s="28"/>
      <c r="L30" s="28"/>
      <c r="M30" s="28"/>
      <c r="N30" s="22">
        <v>848</v>
      </c>
    </row>
    <row r="31" spans="1:14" ht="11.25">
      <c r="A31" s="6" t="s">
        <v>194</v>
      </c>
      <c r="B31" s="22">
        <v>-1532</v>
      </c>
      <c r="C31" s="28"/>
      <c r="D31" s="28"/>
      <c r="E31" s="28"/>
      <c r="F31" s="22"/>
      <c r="G31" s="28"/>
      <c r="H31" s="28"/>
      <c r="I31" s="28"/>
      <c r="J31" s="22"/>
      <c r="K31" s="28"/>
      <c r="L31" s="28"/>
      <c r="M31" s="28"/>
      <c r="N31" s="22"/>
    </row>
    <row r="32" spans="1:14" ht="11.25">
      <c r="A32" s="6" t="s">
        <v>71</v>
      </c>
      <c r="B32" s="22">
        <v>-890</v>
      </c>
      <c r="C32" s="28">
        <v>-688</v>
      </c>
      <c r="D32" s="28">
        <v>-1193</v>
      </c>
      <c r="E32" s="28">
        <v>-1005</v>
      </c>
      <c r="F32" s="22">
        <v>412</v>
      </c>
      <c r="G32" s="28">
        <v>-5</v>
      </c>
      <c r="H32" s="28">
        <v>-168</v>
      </c>
      <c r="I32" s="28">
        <v>-296</v>
      </c>
      <c r="J32" s="22">
        <v>-71</v>
      </c>
      <c r="K32" s="28">
        <v>-214</v>
      </c>
      <c r="L32" s="28">
        <v>-242</v>
      </c>
      <c r="M32" s="28">
        <v>52</v>
      </c>
      <c r="N32" s="22">
        <v>-1211</v>
      </c>
    </row>
    <row r="33" spans="1:14" ht="11.25">
      <c r="A33" s="6" t="s">
        <v>6</v>
      </c>
      <c r="B33" s="22">
        <v>38843</v>
      </c>
      <c r="C33" s="28">
        <v>33956</v>
      </c>
      <c r="D33" s="28">
        <v>31994</v>
      </c>
      <c r="E33" s="28">
        <v>34425</v>
      </c>
      <c r="F33" s="22">
        <v>30240</v>
      </c>
      <c r="G33" s="28">
        <v>26392</v>
      </c>
      <c r="H33" s="28">
        <v>28185</v>
      </c>
      <c r="I33" s="28">
        <v>30288</v>
      </c>
      <c r="J33" s="22">
        <v>24090</v>
      </c>
      <c r="K33" s="28">
        <v>24348</v>
      </c>
      <c r="L33" s="28">
        <v>24733</v>
      </c>
      <c r="M33" s="28">
        <v>28616</v>
      </c>
      <c r="N33" s="22">
        <v>28789</v>
      </c>
    </row>
    <row r="34" spans="1:14" ht="11.25">
      <c r="A34" s="6" t="s">
        <v>7</v>
      </c>
      <c r="B34" s="22">
        <v>254</v>
      </c>
      <c r="C34" s="28">
        <v>182</v>
      </c>
      <c r="D34" s="28">
        <v>145</v>
      </c>
      <c r="E34" s="28">
        <v>80</v>
      </c>
      <c r="F34" s="22">
        <v>302</v>
      </c>
      <c r="G34" s="28">
        <v>235</v>
      </c>
      <c r="H34" s="28">
        <v>193</v>
      </c>
      <c r="I34" s="28">
        <v>111</v>
      </c>
      <c r="J34" s="22">
        <v>359</v>
      </c>
      <c r="K34" s="28">
        <v>271</v>
      </c>
      <c r="L34" s="28">
        <v>214</v>
      </c>
      <c r="M34" s="28">
        <v>131</v>
      </c>
      <c r="N34" s="22">
        <v>472</v>
      </c>
    </row>
    <row r="35" spans="1:14" ht="11.25">
      <c r="A35" s="6" t="s">
        <v>8</v>
      </c>
      <c r="B35" s="22">
        <v>-325</v>
      </c>
      <c r="C35" s="28">
        <v>-240</v>
      </c>
      <c r="D35" s="28">
        <v>-157</v>
      </c>
      <c r="E35" s="28">
        <v>-76</v>
      </c>
      <c r="F35" s="22">
        <v>-242</v>
      </c>
      <c r="G35" s="28">
        <v>-168</v>
      </c>
      <c r="H35" s="28">
        <v>-110</v>
      </c>
      <c r="I35" s="28">
        <v>-53</v>
      </c>
      <c r="J35" s="22">
        <v>-147</v>
      </c>
      <c r="K35" s="28">
        <v>-99</v>
      </c>
      <c r="L35" s="28">
        <v>-56</v>
      </c>
      <c r="M35" s="28">
        <v>-20</v>
      </c>
      <c r="N35" s="22">
        <v>-1</v>
      </c>
    </row>
    <row r="36" spans="1:14" ht="11.25">
      <c r="A36" s="6" t="s">
        <v>9</v>
      </c>
      <c r="B36" s="22">
        <v>1532</v>
      </c>
      <c r="C36" s="28"/>
      <c r="D36" s="28"/>
      <c r="E36" s="28"/>
      <c r="F36" s="22"/>
      <c r="G36" s="28"/>
      <c r="H36" s="28"/>
      <c r="I36" s="28"/>
      <c r="J36" s="22"/>
      <c r="K36" s="28"/>
      <c r="L36" s="28"/>
      <c r="M36" s="28"/>
      <c r="N36" s="22"/>
    </row>
    <row r="37" spans="1:14" ht="11.25">
      <c r="A37" s="6" t="s">
        <v>10</v>
      </c>
      <c r="B37" s="22">
        <v>-7371</v>
      </c>
      <c r="C37" s="28">
        <v>-7456</v>
      </c>
      <c r="D37" s="28">
        <v>-4102</v>
      </c>
      <c r="E37" s="28">
        <v>-4105</v>
      </c>
      <c r="F37" s="22">
        <v>-2997</v>
      </c>
      <c r="G37" s="28">
        <v>-2994</v>
      </c>
      <c r="H37" s="28">
        <v>-721</v>
      </c>
      <c r="I37" s="28">
        <v>-719</v>
      </c>
      <c r="J37" s="22">
        <v>-8380</v>
      </c>
      <c r="K37" s="28">
        <v>-8373</v>
      </c>
      <c r="L37" s="28">
        <v>-4361</v>
      </c>
      <c r="M37" s="28">
        <v>-4576</v>
      </c>
      <c r="N37" s="22">
        <v>-6735</v>
      </c>
    </row>
    <row r="38" spans="1:14" ht="12" thickBot="1">
      <c r="A38" s="5" t="s">
        <v>11</v>
      </c>
      <c r="B38" s="23">
        <v>32933</v>
      </c>
      <c r="C38" s="29">
        <v>26442</v>
      </c>
      <c r="D38" s="29">
        <v>27881</v>
      </c>
      <c r="E38" s="29">
        <v>30323</v>
      </c>
      <c r="F38" s="23">
        <v>27302</v>
      </c>
      <c r="G38" s="29">
        <v>23463</v>
      </c>
      <c r="H38" s="29">
        <v>27547</v>
      </c>
      <c r="I38" s="29">
        <v>29626</v>
      </c>
      <c r="J38" s="23">
        <v>15921</v>
      </c>
      <c r="K38" s="29">
        <v>16146</v>
      </c>
      <c r="L38" s="29">
        <v>20530</v>
      </c>
      <c r="M38" s="29">
        <v>24151</v>
      </c>
      <c r="N38" s="23">
        <v>22525</v>
      </c>
    </row>
    <row r="39" spans="1:14" ht="12" thickTop="1">
      <c r="A39" s="6" t="s">
        <v>12</v>
      </c>
      <c r="B39" s="22">
        <v>-2521</v>
      </c>
      <c r="C39" s="28">
        <v>-2521</v>
      </c>
      <c r="D39" s="28">
        <v>-1021</v>
      </c>
      <c r="E39" s="28">
        <v>-1000</v>
      </c>
      <c r="F39" s="22">
        <v>-1046</v>
      </c>
      <c r="G39" s="28">
        <v>-1046</v>
      </c>
      <c r="H39" s="28">
        <v>-23</v>
      </c>
      <c r="I39" s="28">
        <v>-7</v>
      </c>
      <c r="J39" s="22"/>
      <c r="K39" s="28"/>
      <c r="L39" s="28"/>
      <c r="M39" s="28"/>
      <c r="N39" s="22">
        <v>-1600</v>
      </c>
    </row>
    <row r="40" spans="1:14" ht="11.25">
      <c r="A40" s="6" t="s">
        <v>13</v>
      </c>
      <c r="B40" s="22">
        <v>2079</v>
      </c>
      <c r="C40" s="28">
        <v>1079</v>
      </c>
      <c r="D40" s="28">
        <v>1069</v>
      </c>
      <c r="E40" s="28">
        <v>11</v>
      </c>
      <c r="F40" s="22">
        <v>1062</v>
      </c>
      <c r="G40" s="28"/>
      <c r="H40" s="28">
        <v>24</v>
      </c>
      <c r="I40" s="28">
        <v>24</v>
      </c>
      <c r="J40" s="22">
        <v>100</v>
      </c>
      <c r="K40" s="28"/>
      <c r="L40" s="28"/>
      <c r="M40" s="28"/>
      <c r="N40" s="22">
        <v>1600</v>
      </c>
    </row>
    <row r="41" spans="1:14" ht="11.25">
      <c r="A41" s="6" t="s">
        <v>14</v>
      </c>
      <c r="B41" s="22"/>
      <c r="C41" s="28"/>
      <c r="D41" s="28"/>
      <c r="E41" s="28"/>
      <c r="F41" s="22">
        <v>3000</v>
      </c>
      <c r="G41" s="28">
        <v>3000</v>
      </c>
      <c r="H41" s="28">
        <v>3000</v>
      </c>
      <c r="I41" s="28">
        <v>3000</v>
      </c>
      <c r="J41" s="22">
        <v>18000</v>
      </c>
      <c r="K41" s="28">
        <v>12000</v>
      </c>
      <c r="L41" s="28">
        <v>9000</v>
      </c>
      <c r="M41" s="28">
        <v>6000</v>
      </c>
      <c r="N41" s="22">
        <v>12000</v>
      </c>
    </row>
    <row r="42" spans="1:14" ht="11.25">
      <c r="A42" s="6" t="s">
        <v>15</v>
      </c>
      <c r="B42" s="22">
        <v>-12602</v>
      </c>
      <c r="C42" s="28">
        <v>-9491</v>
      </c>
      <c r="D42" s="28">
        <v>-5483</v>
      </c>
      <c r="E42" s="28">
        <v>-2425</v>
      </c>
      <c r="F42" s="22">
        <v>-12765</v>
      </c>
      <c r="G42" s="28">
        <v>-9999</v>
      </c>
      <c r="H42" s="28">
        <v>-6488</v>
      </c>
      <c r="I42" s="28">
        <v>-3486</v>
      </c>
      <c r="J42" s="22">
        <v>-13635</v>
      </c>
      <c r="K42" s="28">
        <v>-10677</v>
      </c>
      <c r="L42" s="28">
        <v>-7435</v>
      </c>
      <c r="M42" s="28">
        <v>-3629</v>
      </c>
      <c r="N42" s="22">
        <v>-11761</v>
      </c>
    </row>
    <row r="43" spans="1:14" ht="11.25">
      <c r="A43" s="6" t="s">
        <v>16</v>
      </c>
      <c r="B43" s="22">
        <v>332</v>
      </c>
      <c r="C43" s="28">
        <v>151</v>
      </c>
      <c r="D43" s="28">
        <v>104</v>
      </c>
      <c r="E43" s="28">
        <v>90</v>
      </c>
      <c r="F43" s="22">
        <v>184</v>
      </c>
      <c r="G43" s="28">
        <v>121</v>
      </c>
      <c r="H43" s="28">
        <v>89</v>
      </c>
      <c r="I43" s="28">
        <v>43</v>
      </c>
      <c r="J43" s="22">
        <v>362</v>
      </c>
      <c r="K43" s="28">
        <v>272</v>
      </c>
      <c r="L43" s="28">
        <v>224</v>
      </c>
      <c r="M43" s="28">
        <v>48</v>
      </c>
      <c r="N43" s="22">
        <v>668</v>
      </c>
    </row>
    <row r="44" spans="1:14" ht="11.25">
      <c r="A44" s="6" t="s">
        <v>17</v>
      </c>
      <c r="B44" s="22">
        <v>-2111</v>
      </c>
      <c r="C44" s="28">
        <v>-1745</v>
      </c>
      <c r="D44" s="28">
        <v>-1216</v>
      </c>
      <c r="E44" s="28">
        <v>-663</v>
      </c>
      <c r="F44" s="22">
        <v>-2160</v>
      </c>
      <c r="G44" s="28">
        <v>-1716</v>
      </c>
      <c r="H44" s="28">
        <v>-1340</v>
      </c>
      <c r="I44" s="28">
        <v>-301</v>
      </c>
      <c r="J44" s="22">
        <v>-3408</v>
      </c>
      <c r="K44" s="28">
        <v>-2984</v>
      </c>
      <c r="L44" s="28">
        <v>-2213</v>
      </c>
      <c r="M44" s="28">
        <v>-1316</v>
      </c>
      <c r="N44" s="22">
        <v>-7407</v>
      </c>
    </row>
    <row r="45" spans="1:14" ht="11.25">
      <c r="A45" s="6" t="s">
        <v>18</v>
      </c>
      <c r="B45" s="22">
        <v>-500</v>
      </c>
      <c r="C45" s="28">
        <v>-500</v>
      </c>
      <c r="D45" s="28">
        <v>-500</v>
      </c>
      <c r="E45" s="28"/>
      <c r="F45" s="22">
        <v>-105</v>
      </c>
      <c r="G45" s="28">
        <v>-90</v>
      </c>
      <c r="H45" s="28">
        <v>-90</v>
      </c>
      <c r="I45" s="28"/>
      <c r="J45" s="22">
        <v>-230</v>
      </c>
      <c r="K45" s="28">
        <v>-30</v>
      </c>
      <c r="L45" s="28"/>
      <c r="M45" s="28"/>
      <c r="N45" s="22">
        <v>-257</v>
      </c>
    </row>
    <row r="46" spans="1:14" ht="11.25">
      <c r="A46" s="6" t="s">
        <v>19</v>
      </c>
      <c r="B46" s="22">
        <v>772</v>
      </c>
      <c r="C46" s="28">
        <v>200</v>
      </c>
      <c r="D46" s="28">
        <v>200</v>
      </c>
      <c r="E46" s="28">
        <v>200</v>
      </c>
      <c r="F46" s="22">
        <v>1034</v>
      </c>
      <c r="G46" s="28">
        <v>1000</v>
      </c>
      <c r="H46" s="28">
        <v>1000</v>
      </c>
      <c r="I46" s="28"/>
      <c r="J46" s="22">
        <v>1000</v>
      </c>
      <c r="K46" s="28">
        <v>1000</v>
      </c>
      <c r="L46" s="28"/>
      <c r="M46" s="28"/>
      <c r="N46" s="22">
        <v>139</v>
      </c>
    </row>
    <row r="47" spans="1:14" ht="11.25">
      <c r="A47" s="6" t="s">
        <v>20</v>
      </c>
      <c r="B47" s="22">
        <v>-438</v>
      </c>
      <c r="C47" s="28">
        <v>-438</v>
      </c>
      <c r="D47" s="28">
        <v>-438</v>
      </c>
      <c r="E47" s="28">
        <v>-438</v>
      </c>
      <c r="F47" s="22"/>
      <c r="G47" s="28"/>
      <c r="H47" s="28"/>
      <c r="I47" s="28"/>
      <c r="J47" s="22"/>
      <c r="K47" s="28"/>
      <c r="L47" s="28"/>
      <c r="M47" s="28"/>
      <c r="N47" s="22"/>
    </row>
    <row r="48" spans="1:14" ht="11.25">
      <c r="A48" s="6" t="s">
        <v>20</v>
      </c>
      <c r="B48" s="22"/>
      <c r="C48" s="28"/>
      <c r="D48" s="28"/>
      <c r="E48" s="28"/>
      <c r="F48" s="22">
        <v>28</v>
      </c>
      <c r="G48" s="28">
        <v>28</v>
      </c>
      <c r="H48" s="28">
        <v>28</v>
      </c>
      <c r="I48" s="28">
        <v>28</v>
      </c>
      <c r="J48" s="22"/>
      <c r="K48" s="28"/>
      <c r="L48" s="28"/>
      <c r="M48" s="28"/>
      <c r="N48" s="22"/>
    </row>
    <row r="49" spans="1:14" ht="11.25">
      <c r="A49" s="6" t="s">
        <v>21</v>
      </c>
      <c r="B49" s="22">
        <v>-202</v>
      </c>
      <c r="C49" s="28"/>
      <c r="D49" s="28"/>
      <c r="E49" s="28"/>
      <c r="F49" s="22"/>
      <c r="G49" s="28"/>
      <c r="H49" s="28"/>
      <c r="I49" s="28"/>
      <c r="J49" s="22"/>
      <c r="K49" s="28"/>
      <c r="L49" s="28"/>
      <c r="M49" s="28"/>
      <c r="N49" s="22"/>
    </row>
    <row r="50" spans="1:14" ht="11.25">
      <c r="A50" s="6" t="s">
        <v>22</v>
      </c>
      <c r="B50" s="22">
        <v>60</v>
      </c>
      <c r="C50" s="28"/>
      <c r="D50" s="28"/>
      <c r="E50" s="28"/>
      <c r="F50" s="22">
        <v>35</v>
      </c>
      <c r="G50" s="28"/>
      <c r="H50" s="28"/>
      <c r="I50" s="28"/>
      <c r="J50" s="22">
        <v>244</v>
      </c>
      <c r="K50" s="28"/>
      <c r="L50" s="28"/>
      <c r="M50" s="28"/>
      <c r="N50" s="22">
        <v>63</v>
      </c>
    </row>
    <row r="51" spans="1:14" ht="11.25">
      <c r="A51" s="6" t="s">
        <v>23</v>
      </c>
      <c r="B51" s="22">
        <v>-10508</v>
      </c>
      <c r="C51" s="28">
        <v>-8825</v>
      </c>
      <c r="D51" s="28">
        <v>-7253</v>
      </c>
      <c r="E51" s="28">
        <v>-860</v>
      </c>
      <c r="F51" s="22">
        <v>-2516</v>
      </c>
      <c r="G51" s="28">
        <v>-1376</v>
      </c>
      <c r="H51" s="28">
        <v>-774</v>
      </c>
      <c r="I51" s="28">
        <v>-334</v>
      </c>
      <c r="J51" s="22">
        <v>-1957</v>
      </c>
      <c r="K51" s="28">
        <v>-956</v>
      </c>
      <c r="L51" s="28">
        <v>-550</v>
      </c>
      <c r="M51" s="28">
        <v>-250</v>
      </c>
      <c r="N51" s="22">
        <v>-1040</v>
      </c>
    </row>
    <row r="52" spans="1:14" ht="11.25">
      <c r="A52" s="6" t="s">
        <v>24</v>
      </c>
      <c r="B52" s="22">
        <v>5321</v>
      </c>
      <c r="C52" s="28">
        <v>3634</v>
      </c>
      <c r="D52" s="28">
        <v>2059</v>
      </c>
      <c r="E52" s="28">
        <v>679</v>
      </c>
      <c r="F52" s="22">
        <v>2053</v>
      </c>
      <c r="G52" s="28">
        <v>1378</v>
      </c>
      <c r="H52" s="28">
        <v>770</v>
      </c>
      <c r="I52" s="28">
        <v>365</v>
      </c>
      <c r="J52" s="22">
        <v>1376</v>
      </c>
      <c r="K52" s="28">
        <v>1153</v>
      </c>
      <c r="L52" s="28">
        <v>741</v>
      </c>
      <c r="M52" s="28">
        <v>247</v>
      </c>
      <c r="N52" s="22">
        <v>1011</v>
      </c>
    </row>
    <row r="53" spans="1:14" ht="11.25">
      <c r="A53" s="6" t="s">
        <v>25</v>
      </c>
      <c r="B53" s="22">
        <v>-1948</v>
      </c>
      <c r="C53" s="28">
        <v>-1454</v>
      </c>
      <c r="D53" s="28">
        <v>-1090</v>
      </c>
      <c r="E53" s="28">
        <v>-585</v>
      </c>
      <c r="F53" s="22">
        <v>-2122</v>
      </c>
      <c r="G53" s="28">
        <v>-1916</v>
      </c>
      <c r="H53" s="28">
        <v>-1441</v>
      </c>
      <c r="I53" s="28">
        <v>-697</v>
      </c>
      <c r="J53" s="22">
        <v>-2484</v>
      </c>
      <c r="K53" s="28">
        <v>-2440</v>
      </c>
      <c r="L53" s="28">
        <v>-1376</v>
      </c>
      <c r="M53" s="28">
        <v>-897</v>
      </c>
      <c r="N53" s="22">
        <v>-5948</v>
      </c>
    </row>
    <row r="54" spans="1:14" ht="11.25">
      <c r="A54" s="6" t="s">
        <v>26</v>
      </c>
      <c r="B54" s="22">
        <v>4480</v>
      </c>
      <c r="C54" s="28">
        <v>3434</v>
      </c>
      <c r="D54" s="28">
        <v>2225</v>
      </c>
      <c r="E54" s="28">
        <v>1141</v>
      </c>
      <c r="F54" s="22">
        <v>4782</v>
      </c>
      <c r="G54" s="28">
        <v>3548</v>
      </c>
      <c r="H54" s="28">
        <v>2455</v>
      </c>
      <c r="I54" s="28">
        <v>1194</v>
      </c>
      <c r="J54" s="22">
        <v>4732</v>
      </c>
      <c r="K54" s="28">
        <v>3552</v>
      </c>
      <c r="L54" s="28">
        <v>2271</v>
      </c>
      <c r="M54" s="28">
        <v>1067</v>
      </c>
      <c r="N54" s="22">
        <v>4645</v>
      </c>
    </row>
    <row r="55" spans="1:14" ht="11.25">
      <c r="A55" s="6" t="s">
        <v>71</v>
      </c>
      <c r="B55" s="22">
        <v>-237</v>
      </c>
      <c r="C55" s="28">
        <v>-28</v>
      </c>
      <c r="D55" s="28">
        <v>-31</v>
      </c>
      <c r="E55" s="28">
        <v>25</v>
      </c>
      <c r="F55" s="22">
        <v>211</v>
      </c>
      <c r="G55" s="28">
        <v>272</v>
      </c>
      <c r="H55" s="28">
        <v>229</v>
      </c>
      <c r="I55" s="28">
        <v>7</v>
      </c>
      <c r="J55" s="22">
        <v>5</v>
      </c>
      <c r="K55" s="28">
        <v>344</v>
      </c>
      <c r="L55" s="28">
        <v>217</v>
      </c>
      <c r="M55" s="28">
        <v>65</v>
      </c>
      <c r="N55" s="22">
        <v>156</v>
      </c>
    </row>
    <row r="56" spans="1:14" ht="12" thickBot="1">
      <c r="A56" s="5" t="s">
        <v>27</v>
      </c>
      <c r="B56" s="23">
        <v>-18024</v>
      </c>
      <c r="C56" s="29">
        <v>-16504</v>
      </c>
      <c r="D56" s="29">
        <v>-11375</v>
      </c>
      <c r="E56" s="29">
        <v>-3823</v>
      </c>
      <c r="F56" s="23">
        <v>-8323</v>
      </c>
      <c r="G56" s="29">
        <v>-6795</v>
      </c>
      <c r="H56" s="29">
        <v>-2560</v>
      </c>
      <c r="I56" s="29">
        <v>-163</v>
      </c>
      <c r="J56" s="23">
        <v>-10895</v>
      </c>
      <c r="K56" s="29">
        <v>-10767</v>
      </c>
      <c r="L56" s="29">
        <v>-5120</v>
      </c>
      <c r="M56" s="29">
        <v>-1666</v>
      </c>
      <c r="N56" s="23">
        <v>-22731</v>
      </c>
    </row>
    <row r="57" spans="1:14" ht="12" thickTop="1">
      <c r="A57" s="6" t="s">
        <v>28</v>
      </c>
      <c r="B57" s="22">
        <v>-3042</v>
      </c>
      <c r="C57" s="28">
        <v>-2175</v>
      </c>
      <c r="D57" s="28">
        <v>-1373</v>
      </c>
      <c r="E57" s="28">
        <v>-655</v>
      </c>
      <c r="F57" s="22">
        <v>-1852</v>
      </c>
      <c r="G57" s="28">
        <v>-1303</v>
      </c>
      <c r="H57" s="28">
        <v>-815</v>
      </c>
      <c r="I57" s="28">
        <v>-384</v>
      </c>
      <c r="J57" s="22">
        <v>-893</v>
      </c>
      <c r="K57" s="28">
        <v>-588</v>
      </c>
      <c r="L57" s="28">
        <v>-321</v>
      </c>
      <c r="M57" s="28">
        <v>-112</v>
      </c>
      <c r="N57" s="22"/>
    </row>
    <row r="58" spans="1:14" ht="11.25">
      <c r="A58" s="6" t="s">
        <v>29</v>
      </c>
      <c r="B58" s="22"/>
      <c r="C58" s="28"/>
      <c r="D58" s="28"/>
      <c r="E58" s="28"/>
      <c r="F58" s="22">
        <v>-660</v>
      </c>
      <c r="G58" s="28">
        <v>-660</v>
      </c>
      <c r="H58" s="28">
        <v>-660</v>
      </c>
      <c r="I58" s="28">
        <v>-660</v>
      </c>
      <c r="J58" s="22"/>
      <c r="K58" s="28"/>
      <c r="L58" s="28"/>
      <c r="M58" s="28"/>
      <c r="N58" s="22"/>
    </row>
    <row r="59" spans="1:14" ht="11.25">
      <c r="A59" s="6" t="s">
        <v>30</v>
      </c>
      <c r="B59" s="22">
        <v>-3</v>
      </c>
      <c r="C59" s="28">
        <v>0</v>
      </c>
      <c r="D59" s="28">
        <v>0</v>
      </c>
      <c r="E59" s="28">
        <v>0</v>
      </c>
      <c r="F59" s="22">
        <v>-2</v>
      </c>
      <c r="G59" s="28">
        <v>-1</v>
      </c>
      <c r="H59" s="28">
        <v>-1</v>
      </c>
      <c r="I59" s="28">
        <v>0</v>
      </c>
      <c r="J59" s="22">
        <v>-3</v>
      </c>
      <c r="K59" s="28">
        <v>-2</v>
      </c>
      <c r="L59" s="28">
        <v>-2</v>
      </c>
      <c r="M59" s="28">
        <v>-1</v>
      </c>
      <c r="N59" s="22">
        <v>-4</v>
      </c>
    </row>
    <row r="60" spans="1:14" ht="11.25">
      <c r="A60" s="6" t="s">
        <v>31</v>
      </c>
      <c r="B60" s="22">
        <v>-3349</v>
      </c>
      <c r="C60" s="28">
        <v>-3350</v>
      </c>
      <c r="D60" s="28">
        <v>-1674</v>
      </c>
      <c r="E60" s="28">
        <v>-1675</v>
      </c>
      <c r="F60" s="22">
        <v>-3350</v>
      </c>
      <c r="G60" s="28">
        <v>-3350</v>
      </c>
      <c r="H60" s="28">
        <v>-1674</v>
      </c>
      <c r="I60" s="28">
        <v>-1676</v>
      </c>
      <c r="J60" s="22">
        <v>-3349</v>
      </c>
      <c r="K60" s="28">
        <v>-3351</v>
      </c>
      <c r="L60" s="28">
        <v>-1675</v>
      </c>
      <c r="M60" s="28">
        <v>-1676</v>
      </c>
      <c r="N60" s="22">
        <v>-3351</v>
      </c>
    </row>
    <row r="61" spans="1:14" ht="11.25">
      <c r="A61" s="6" t="s">
        <v>32</v>
      </c>
      <c r="B61" s="22">
        <v>225</v>
      </c>
      <c r="C61" s="28">
        <v>131</v>
      </c>
      <c r="D61" s="28">
        <v>117</v>
      </c>
      <c r="E61" s="28">
        <v>84</v>
      </c>
      <c r="F61" s="22">
        <v>381</v>
      </c>
      <c r="G61" s="28">
        <v>227</v>
      </c>
      <c r="H61" s="28">
        <v>197</v>
      </c>
      <c r="I61" s="28">
        <v>101</v>
      </c>
      <c r="J61" s="22">
        <v>735</v>
      </c>
      <c r="K61" s="28">
        <v>662</v>
      </c>
      <c r="L61" s="28">
        <v>411</v>
      </c>
      <c r="M61" s="28">
        <v>219</v>
      </c>
      <c r="N61" s="22">
        <v>967</v>
      </c>
    </row>
    <row r="62" spans="1:14" ht="11.25">
      <c r="A62" s="6" t="s">
        <v>33</v>
      </c>
      <c r="B62" s="22">
        <v>-870</v>
      </c>
      <c r="C62" s="28">
        <v>-707</v>
      </c>
      <c r="D62" s="28">
        <v>-482</v>
      </c>
      <c r="E62" s="28">
        <v>-265</v>
      </c>
      <c r="F62" s="22">
        <v>-1057</v>
      </c>
      <c r="G62" s="28">
        <v>-838</v>
      </c>
      <c r="H62" s="28">
        <v>-550</v>
      </c>
      <c r="I62" s="28">
        <v>-284</v>
      </c>
      <c r="J62" s="22">
        <v>-1120</v>
      </c>
      <c r="K62" s="28">
        <v>-887</v>
      </c>
      <c r="L62" s="28">
        <v>-580</v>
      </c>
      <c r="M62" s="28">
        <v>-316</v>
      </c>
      <c r="N62" s="22">
        <v>-1253</v>
      </c>
    </row>
    <row r="63" spans="1:14" ht="11.25">
      <c r="A63" s="6" t="s">
        <v>71</v>
      </c>
      <c r="B63" s="22">
        <v>-28</v>
      </c>
      <c r="C63" s="28">
        <v>-28</v>
      </c>
      <c r="D63" s="28">
        <v>-28</v>
      </c>
      <c r="E63" s="28">
        <v>-29</v>
      </c>
      <c r="F63" s="22">
        <v>0</v>
      </c>
      <c r="G63" s="28">
        <v>0</v>
      </c>
      <c r="H63" s="28">
        <v>0</v>
      </c>
      <c r="I63" s="28">
        <v>0</v>
      </c>
      <c r="J63" s="22">
        <v>0</v>
      </c>
      <c r="K63" s="28">
        <v>0</v>
      </c>
      <c r="L63" s="28">
        <v>0</v>
      </c>
      <c r="M63" s="28">
        <v>0</v>
      </c>
      <c r="N63" s="22">
        <v>1</v>
      </c>
    </row>
    <row r="64" spans="1:14" ht="12" thickBot="1">
      <c r="A64" s="5" t="s">
        <v>34</v>
      </c>
      <c r="B64" s="23">
        <v>-7069</v>
      </c>
      <c r="C64" s="29">
        <v>-6131</v>
      </c>
      <c r="D64" s="29">
        <v>-3441</v>
      </c>
      <c r="E64" s="29">
        <v>-2541</v>
      </c>
      <c r="F64" s="23">
        <v>-6540</v>
      </c>
      <c r="G64" s="29">
        <v>-5926</v>
      </c>
      <c r="H64" s="29">
        <v>-3504</v>
      </c>
      <c r="I64" s="29">
        <v>-2904</v>
      </c>
      <c r="J64" s="23">
        <v>-4631</v>
      </c>
      <c r="K64" s="29">
        <v>-4167</v>
      </c>
      <c r="L64" s="29">
        <v>-2168</v>
      </c>
      <c r="M64" s="29">
        <v>-1887</v>
      </c>
      <c r="N64" s="23">
        <v>-3640</v>
      </c>
    </row>
    <row r="65" spans="1:14" ht="12" thickTop="1">
      <c r="A65" s="7" t="s">
        <v>35</v>
      </c>
      <c r="B65" s="22">
        <v>7839</v>
      </c>
      <c r="C65" s="28">
        <v>3807</v>
      </c>
      <c r="D65" s="28">
        <v>13063</v>
      </c>
      <c r="E65" s="28">
        <v>23957</v>
      </c>
      <c r="F65" s="22">
        <v>12438</v>
      </c>
      <c r="G65" s="28">
        <v>10742</v>
      </c>
      <c r="H65" s="28">
        <v>21482</v>
      </c>
      <c r="I65" s="28">
        <v>26558</v>
      </c>
      <c r="J65" s="22">
        <v>394</v>
      </c>
      <c r="K65" s="28">
        <v>1211</v>
      </c>
      <c r="L65" s="28">
        <v>13240</v>
      </c>
      <c r="M65" s="28">
        <v>20597</v>
      </c>
      <c r="N65" s="22">
        <v>-3846</v>
      </c>
    </row>
    <row r="66" spans="1:14" ht="11.25">
      <c r="A66" s="7" t="s">
        <v>36</v>
      </c>
      <c r="B66" s="22">
        <v>75938</v>
      </c>
      <c r="C66" s="28">
        <v>75938</v>
      </c>
      <c r="D66" s="28">
        <v>75938</v>
      </c>
      <c r="E66" s="28">
        <v>75938</v>
      </c>
      <c r="F66" s="22">
        <v>63499</v>
      </c>
      <c r="G66" s="28">
        <v>63499</v>
      </c>
      <c r="H66" s="28">
        <v>63499</v>
      </c>
      <c r="I66" s="28">
        <v>63499</v>
      </c>
      <c r="J66" s="22">
        <v>62916</v>
      </c>
      <c r="K66" s="28">
        <v>62916</v>
      </c>
      <c r="L66" s="28">
        <v>62916</v>
      </c>
      <c r="M66" s="28">
        <v>62916</v>
      </c>
      <c r="N66" s="22">
        <v>66763</v>
      </c>
    </row>
    <row r="67" spans="1:14" ht="12" thickBot="1">
      <c r="A67" s="7" t="s">
        <v>36</v>
      </c>
      <c r="B67" s="22">
        <v>83777</v>
      </c>
      <c r="C67" s="28">
        <v>79745</v>
      </c>
      <c r="D67" s="28">
        <v>89002</v>
      </c>
      <c r="E67" s="28">
        <v>99896</v>
      </c>
      <c r="F67" s="22">
        <v>75938</v>
      </c>
      <c r="G67" s="28">
        <v>74241</v>
      </c>
      <c r="H67" s="28">
        <v>84982</v>
      </c>
      <c r="I67" s="28">
        <v>90057</v>
      </c>
      <c r="J67" s="22">
        <v>63499</v>
      </c>
      <c r="K67" s="28">
        <v>64316</v>
      </c>
      <c r="L67" s="28">
        <v>76345</v>
      </c>
      <c r="M67" s="28">
        <v>83702</v>
      </c>
      <c r="N67" s="22">
        <v>62916</v>
      </c>
    </row>
    <row r="68" spans="1:14" ht="12" thickTop="1">
      <c r="A68" s="8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70" ht="11.25">
      <c r="A70" s="20" t="s">
        <v>146</v>
      </c>
    </row>
    <row r="71" ht="11.25">
      <c r="A71" s="20" t="s">
        <v>147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O6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5" width="17.83203125" style="0" customWidth="1"/>
  </cols>
  <sheetData>
    <row r="1" ht="12" thickBot="1"/>
    <row r="2" spans="1:15" ht="12" thickTop="1">
      <c r="A2" s="10" t="s">
        <v>142</v>
      </c>
      <c r="B2" s="14">
        <v>3337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" thickBot="1">
      <c r="A3" s="11" t="s">
        <v>143</v>
      </c>
      <c r="B3" s="1" t="s">
        <v>144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 thickTop="1">
      <c r="A4" s="10" t="s">
        <v>43</v>
      </c>
      <c r="B4" s="15" t="str">
        <f>HYPERLINK("http://www.kabupro.jp/mark/20120713/S000BGQH.htm","四半期報告書")</f>
        <v>四半期報告書</v>
      </c>
      <c r="C4" s="15" t="str">
        <f>HYPERLINK("http://www.kabupro.jp/mark/20120713/S000BGQH.htm","四半期報告書")</f>
        <v>四半期報告書</v>
      </c>
      <c r="D4" s="15" t="str">
        <f>HYPERLINK("http://www.kabupro.jp/mark/20120113/S000A24V.htm","四半期報告書")</f>
        <v>四半期報告書</v>
      </c>
      <c r="E4" s="15" t="str">
        <f>HYPERLINK("http://www.kabupro.jp/mark/20111013/S0009HHJ.htm","四半期報告書")</f>
        <v>四半期報告書</v>
      </c>
      <c r="F4" s="15" t="str">
        <f>HYPERLINK("http://www.kabupro.jp/mark/20110713/S0008W8A.htm","四半期報告書")</f>
        <v>四半期報告書</v>
      </c>
      <c r="G4" s="15" t="str">
        <f>HYPERLINK("http://www.kabupro.jp/mark/20120523/S000AW4O.htm","有価証券報告書")</f>
        <v>有価証券報告書</v>
      </c>
      <c r="H4" s="15" t="str">
        <f>HYPERLINK("http://www.kabupro.jp/mark/20110113/S0007IRN.htm","四半期報告書")</f>
        <v>四半期報告書</v>
      </c>
      <c r="I4" s="15" t="str">
        <f>HYPERLINK("http://www.kabupro.jp/mark/20101013/S0006XGH.htm","四半期報告書")</f>
        <v>四半期報告書</v>
      </c>
      <c r="J4" s="15" t="str">
        <f>HYPERLINK("http://www.kabupro.jp/mark/20100713/S0006CCC.htm","四半期報告書")</f>
        <v>四半期報告書</v>
      </c>
      <c r="K4" s="15" t="str">
        <f>HYPERLINK("http://www.kabupro.jp/mark/20110526/S0008CJ6.htm","有価証券報告書")</f>
        <v>有価証券報告書</v>
      </c>
      <c r="L4" s="15" t="str">
        <f>HYPERLINK("http://www.kabupro.jp/mark/20100113/S0004X91.htm","四半期報告書")</f>
        <v>四半期報告書</v>
      </c>
      <c r="M4" s="15" t="str">
        <f>HYPERLINK("http://www.kabupro.jp/mark/20091013/S0004BZW.htm","四半期報告書")</f>
        <v>四半期報告書</v>
      </c>
      <c r="N4" s="15" t="str">
        <f>HYPERLINK("http://www.kabupro.jp/mark/20090713/S0003NUH.htm","四半期報告書")</f>
        <v>四半期報告書</v>
      </c>
      <c r="O4" s="15" t="str">
        <f>HYPERLINK("http://www.kabupro.jp/mark/20100527/S0005RHE.htm","有価証券報告書")</f>
        <v>有価証券報告書</v>
      </c>
    </row>
    <row r="5" spans="1:15" ht="12" thickBot="1">
      <c r="A5" s="11" t="s">
        <v>44</v>
      </c>
      <c r="B5" s="1" t="s">
        <v>211</v>
      </c>
      <c r="C5" s="1" t="s">
        <v>211</v>
      </c>
      <c r="D5" s="1" t="s">
        <v>214</v>
      </c>
      <c r="E5" s="1" t="s">
        <v>216</v>
      </c>
      <c r="F5" s="1" t="s">
        <v>218</v>
      </c>
      <c r="G5" s="1" t="s">
        <v>50</v>
      </c>
      <c r="H5" s="1" t="s">
        <v>220</v>
      </c>
      <c r="I5" s="1" t="s">
        <v>222</v>
      </c>
      <c r="J5" s="1" t="s">
        <v>224</v>
      </c>
      <c r="K5" s="1" t="s">
        <v>54</v>
      </c>
      <c r="L5" s="1" t="s">
        <v>226</v>
      </c>
      <c r="M5" s="1" t="s">
        <v>228</v>
      </c>
      <c r="N5" s="1" t="s">
        <v>230</v>
      </c>
      <c r="O5" s="1" t="s">
        <v>56</v>
      </c>
    </row>
    <row r="6" spans="1:15" ht="12.75" thickBot="1" thickTop="1">
      <c r="A6" s="10" t="s">
        <v>45</v>
      </c>
      <c r="B6" s="18" t="s">
        <v>238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" thickTop="1">
      <c r="A7" s="12" t="s">
        <v>46</v>
      </c>
      <c r="B7" s="14" t="s">
        <v>212</v>
      </c>
      <c r="C7" s="16" t="s">
        <v>51</v>
      </c>
      <c r="D7" s="14" t="s">
        <v>212</v>
      </c>
      <c r="E7" s="14" t="s">
        <v>212</v>
      </c>
      <c r="F7" s="14" t="s">
        <v>212</v>
      </c>
      <c r="G7" s="16" t="s">
        <v>51</v>
      </c>
      <c r="H7" s="14" t="s">
        <v>212</v>
      </c>
      <c r="I7" s="14" t="s">
        <v>212</v>
      </c>
      <c r="J7" s="14" t="s">
        <v>212</v>
      </c>
      <c r="K7" s="16" t="s">
        <v>51</v>
      </c>
      <c r="L7" s="14" t="s">
        <v>212</v>
      </c>
      <c r="M7" s="14" t="s">
        <v>212</v>
      </c>
      <c r="N7" s="14" t="s">
        <v>212</v>
      </c>
      <c r="O7" s="16" t="s">
        <v>51</v>
      </c>
    </row>
    <row r="8" spans="1:15" ht="11.25">
      <c r="A8" s="13" t="s">
        <v>47</v>
      </c>
      <c r="B8" s="1"/>
      <c r="C8" s="17"/>
      <c r="D8" s="1"/>
      <c r="E8" s="1"/>
      <c r="F8" s="1"/>
      <c r="G8" s="17"/>
      <c r="H8" s="1"/>
      <c r="I8" s="1"/>
      <c r="J8" s="1"/>
      <c r="K8" s="17"/>
      <c r="L8" s="1"/>
      <c r="M8" s="1"/>
      <c r="N8" s="1"/>
      <c r="O8" s="17"/>
    </row>
    <row r="9" spans="1:15" ht="11.25">
      <c r="A9" s="13" t="s">
        <v>48</v>
      </c>
      <c r="B9" s="1" t="s">
        <v>213</v>
      </c>
      <c r="C9" s="17" t="s">
        <v>52</v>
      </c>
      <c r="D9" s="1" t="s">
        <v>215</v>
      </c>
      <c r="E9" s="1" t="s">
        <v>217</v>
      </c>
      <c r="F9" s="1" t="s">
        <v>219</v>
      </c>
      <c r="G9" s="17" t="s">
        <v>53</v>
      </c>
      <c r="H9" s="1" t="s">
        <v>221</v>
      </c>
      <c r="I9" s="1" t="s">
        <v>223</v>
      </c>
      <c r="J9" s="1" t="s">
        <v>225</v>
      </c>
      <c r="K9" s="17" t="s">
        <v>55</v>
      </c>
      <c r="L9" s="1" t="s">
        <v>227</v>
      </c>
      <c r="M9" s="1" t="s">
        <v>229</v>
      </c>
      <c r="N9" s="1" t="s">
        <v>231</v>
      </c>
      <c r="O9" s="17" t="s">
        <v>57</v>
      </c>
    </row>
    <row r="10" spans="1:15" ht="12" thickBot="1">
      <c r="A10" s="13" t="s">
        <v>49</v>
      </c>
      <c r="B10" s="1" t="s">
        <v>59</v>
      </c>
      <c r="C10" s="17" t="s">
        <v>59</v>
      </c>
      <c r="D10" s="1" t="s">
        <v>59</v>
      </c>
      <c r="E10" s="1" t="s">
        <v>59</v>
      </c>
      <c r="F10" s="1" t="s">
        <v>59</v>
      </c>
      <c r="G10" s="17" t="s">
        <v>59</v>
      </c>
      <c r="H10" s="1" t="s">
        <v>59</v>
      </c>
      <c r="I10" s="1" t="s">
        <v>59</v>
      </c>
      <c r="J10" s="1" t="s">
        <v>59</v>
      </c>
      <c r="K10" s="17" t="s">
        <v>59</v>
      </c>
      <c r="L10" s="1" t="s">
        <v>59</v>
      </c>
      <c r="M10" s="1" t="s">
        <v>59</v>
      </c>
      <c r="N10" s="1" t="s">
        <v>59</v>
      </c>
      <c r="O10" s="17" t="s">
        <v>59</v>
      </c>
    </row>
    <row r="11" spans="1:15" ht="12" thickTop="1">
      <c r="A11" s="9" t="s">
        <v>58</v>
      </c>
      <c r="B11" s="27">
        <v>90028</v>
      </c>
      <c r="C11" s="21">
        <v>69289</v>
      </c>
      <c r="D11" s="27">
        <v>61259</v>
      </c>
      <c r="E11" s="27">
        <v>74028</v>
      </c>
      <c r="F11" s="27">
        <v>85961</v>
      </c>
      <c r="G11" s="21">
        <v>68932</v>
      </c>
      <c r="H11" s="27">
        <v>66257</v>
      </c>
      <c r="I11" s="27">
        <v>67991</v>
      </c>
      <c r="J11" s="27">
        <v>88053</v>
      </c>
      <c r="K11" s="21">
        <v>61475</v>
      </c>
      <c r="L11" s="27">
        <v>59289</v>
      </c>
      <c r="M11" s="27">
        <v>56420</v>
      </c>
      <c r="N11" s="27">
        <v>74779</v>
      </c>
      <c r="O11" s="21">
        <v>51993</v>
      </c>
    </row>
    <row r="12" spans="1:15" ht="11.25">
      <c r="A12" s="2" t="s">
        <v>60</v>
      </c>
      <c r="B12" s="28">
        <v>3392</v>
      </c>
      <c r="C12" s="22">
        <v>3398</v>
      </c>
      <c r="D12" s="28">
        <v>3603</v>
      </c>
      <c r="E12" s="28">
        <v>2244</v>
      </c>
      <c r="F12" s="28">
        <v>2378</v>
      </c>
      <c r="G12" s="22">
        <v>3037</v>
      </c>
      <c r="H12" s="28">
        <v>4156</v>
      </c>
      <c r="I12" s="28">
        <v>2688</v>
      </c>
      <c r="J12" s="28">
        <v>2930</v>
      </c>
      <c r="K12" s="22">
        <v>3496</v>
      </c>
      <c r="L12" s="28">
        <v>3420</v>
      </c>
      <c r="M12" s="28">
        <v>2555</v>
      </c>
      <c r="N12" s="28">
        <v>2959</v>
      </c>
      <c r="O12" s="22">
        <v>3542</v>
      </c>
    </row>
    <row r="13" spans="1:15" ht="11.25">
      <c r="A13" s="2" t="s">
        <v>61</v>
      </c>
      <c r="B13" s="28">
        <v>19010</v>
      </c>
      <c r="C13" s="22">
        <v>15008</v>
      </c>
      <c r="D13" s="28">
        <v>20006</v>
      </c>
      <c r="E13" s="28">
        <v>15003</v>
      </c>
      <c r="F13" s="28">
        <v>15001</v>
      </c>
      <c r="G13" s="22">
        <v>7027</v>
      </c>
      <c r="H13" s="28">
        <v>9025</v>
      </c>
      <c r="I13" s="28">
        <v>17026</v>
      </c>
      <c r="J13" s="28">
        <v>2024</v>
      </c>
      <c r="K13" s="22">
        <v>5024</v>
      </c>
      <c r="L13" s="28">
        <v>11027</v>
      </c>
      <c r="M13" s="28">
        <v>23025</v>
      </c>
      <c r="N13" s="28">
        <v>12023</v>
      </c>
      <c r="O13" s="22">
        <v>17023</v>
      </c>
    </row>
    <row r="14" spans="1:15" ht="11.25">
      <c r="A14" s="2" t="s">
        <v>232</v>
      </c>
      <c r="B14" s="28">
        <v>901</v>
      </c>
      <c r="C14" s="22">
        <v>1014</v>
      </c>
      <c r="D14" s="28">
        <v>1608</v>
      </c>
      <c r="E14" s="28">
        <v>1773</v>
      </c>
      <c r="F14" s="28">
        <v>1746</v>
      </c>
      <c r="G14" s="22"/>
      <c r="H14" s="28">
        <v>2300</v>
      </c>
      <c r="I14" s="28">
        <v>2068</v>
      </c>
      <c r="J14" s="28">
        <v>2087</v>
      </c>
      <c r="K14" s="22"/>
      <c r="L14" s="28">
        <v>2224</v>
      </c>
      <c r="M14" s="28">
        <v>2141</v>
      </c>
      <c r="N14" s="28">
        <v>2338</v>
      </c>
      <c r="O14" s="22">
        <v>2494</v>
      </c>
    </row>
    <row r="15" spans="1:15" ht="11.25">
      <c r="A15" s="2" t="s">
        <v>65</v>
      </c>
      <c r="B15" s="28">
        <v>824</v>
      </c>
      <c r="C15" s="22">
        <v>1173</v>
      </c>
      <c r="D15" s="28">
        <v>1150</v>
      </c>
      <c r="E15" s="28">
        <v>849</v>
      </c>
      <c r="F15" s="28">
        <v>1070</v>
      </c>
      <c r="G15" s="22">
        <v>1327</v>
      </c>
      <c r="H15" s="28">
        <v>1366</v>
      </c>
      <c r="I15" s="28">
        <v>894</v>
      </c>
      <c r="J15" s="28">
        <v>851</v>
      </c>
      <c r="K15" s="22">
        <v>646</v>
      </c>
      <c r="L15" s="28">
        <v>976</v>
      </c>
      <c r="M15" s="28">
        <v>899</v>
      </c>
      <c r="N15" s="28">
        <v>1282</v>
      </c>
      <c r="O15" s="22">
        <v>1288</v>
      </c>
    </row>
    <row r="16" spans="1:15" ht="11.25">
      <c r="A16" s="2" t="s">
        <v>69</v>
      </c>
      <c r="B16" s="28">
        <v>11111</v>
      </c>
      <c r="C16" s="22">
        <v>8974</v>
      </c>
      <c r="D16" s="28">
        <v>9296</v>
      </c>
      <c r="E16" s="28">
        <v>10425</v>
      </c>
      <c r="F16" s="28">
        <v>9701</v>
      </c>
      <c r="G16" s="22">
        <v>11345</v>
      </c>
      <c r="H16" s="28">
        <v>9824</v>
      </c>
      <c r="I16" s="28">
        <v>8956</v>
      </c>
      <c r="J16" s="28">
        <v>11437</v>
      </c>
      <c r="K16" s="22">
        <v>8079</v>
      </c>
      <c r="L16" s="28">
        <v>7622</v>
      </c>
      <c r="M16" s="28">
        <v>9264</v>
      </c>
      <c r="N16" s="28">
        <v>11080</v>
      </c>
      <c r="O16" s="22">
        <v>7575</v>
      </c>
    </row>
    <row r="17" spans="1:15" ht="11.25">
      <c r="A17" s="2" t="s">
        <v>71</v>
      </c>
      <c r="B17" s="28">
        <v>18272</v>
      </c>
      <c r="C17" s="22">
        <v>17183</v>
      </c>
      <c r="D17" s="28">
        <v>17900</v>
      </c>
      <c r="E17" s="28">
        <v>17615</v>
      </c>
      <c r="F17" s="28">
        <v>12588</v>
      </c>
      <c r="G17" s="22">
        <v>8266</v>
      </c>
      <c r="H17" s="28">
        <v>8910</v>
      </c>
      <c r="I17" s="28">
        <v>8908</v>
      </c>
      <c r="J17" s="28">
        <v>9403</v>
      </c>
      <c r="K17" s="22">
        <v>5556</v>
      </c>
      <c r="L17" s="28">
        <v>8783</v>
      </c>
      <c r="M17" s="28">
        <v>8832</v>
      </c>
      <c r="N17" s="28">
        <v>9040</v>
      </c>
      <c r="O17" s="22">
        <v>4724</v>
      </c>
    </row>
    <row r="18" spans="1:15" ht="11.25">
      <c r="A18" s="2" t="s">
        <v>72</v>
      </c>
      <c r="B18" s="28">
        <v>-285</v>
      </c>
      <c r="C18" s="22">
        <v>-250</v>
      </c>
      <c r="D18" s="28">
        <v>-208</v>
      </c>
      <c r="E18" s="28">
        <v>-145</v>
      </c>
      <c r="F18" s="28">
        <v>-205</v>
      </c>
      <c r="G18" s="22">
        <v>-191</v>
      </c>
      <c r="H18" s="28">
        <v>-206</v>
      </c>
      <c r="I18" s="28">
        <v>-170</v>
      </c>
      <c r="J18" s="28">
        <v>-242</v>
      </c>
      <c r="K18" s="22">
        <v>-227</v>
      </c>
      <c r="L18" s="28">
        <v>-175</v>
      </c>
      <c r="M18" s="28">
        <v>-190</v>
      </c>
      <c r="N18" s="28">
        <v>-203</v>
      </c>
      <c r="O18" s="22">
        <v>-351</v>
      </c>
    </row>
    <row r="19" spans="1:15" ht="11.25">
      <c r="A19" s="2" t="s">
        <v>73</v>
      </c>
      <c r="B19" s="28">
        <v>143257</v>
      </c>
      <c r="C19" s="22">
        <v>115791</v>
      </c>
      <c r="D19" s="28">
        <v>114615</v>
      </c>
      <c r="E19" s="28">
        <v>121794</v>
      </c>
      <c r="F19" s="28">
        <v>128242</v>
      </c>
      <c r="G19" s="22">
        <v>105571</v>
      </c>
      <c r="H19" s="28">
        <v>101635</v>
      </c>
      <c r="I19" s="28">
        <v>108363</v>
      </c>
      <c r="J19" s="28">
        <v>116546</v>
      </c>
      <c r="K19" s="22">
        <v>89919</v>
      </c>
      <c r="L19" s="28">
        <v>93168</v>
      </c>
      <c r="M19" s="28">
        <v>102949</v>
      </c>
      <c r="N19" s="28">
        <v>113301</v>
      </c>
      <c r="O19" s="22">
        <v>92328</v>
      </c>
    </row>
    <row r="20" spans="1:15" ht="11.25">
      <c r="A20" s="3" t="s">
        <v>233</v>
      </c>
      <c r="B20" s="28">
        <v>38881</v>
      </c>
      <c r="C20" s="22">
        <v>40196</v>
      </c>
      <c r="D20" s="28">
        <v>39389</v>
      </c>
      <c r="E20" s="28">
        <v>39636</v>
      </c>
      <c r="F20" s="28">
        <v>38331</v>
      </c>
      <c r="G20" s="22">
        <v>37207</v>
      </c>
      <c r="H20" s="28">
        <v>36642</v>
      </c>
      <c r="I20" s="28">
        <v>36756</v>
      </c>
      <c r="J20" s="28">
        <v>35832</v>
      </c>
      <c r="K20" s="22">
        <v>35588</v>
      </c>
      <c r="L20" s="28">
        <v>35195</v>
      </c>
      <c r="M20" s="28">
        <v>35106</v>
      </c>
      <c r="N20" s="28">
        <v>33874</v>
      </c>
      <c r="O20" s="22">
        <v>35263</v>
      </c>
    </row>
    <row r="21" spans="1:15" ht="11.25">
      <c r="A21" s="3" t="s">
        <v>84</v>
      </c>
      <c r="B21" s="28">
        <v>3460</v>
      </c>
      <c r="C21" s="22">
        <v>3606</v>
      </c>
      <c r="D21" s="28">
        <v>3376</v>
      </c>
      <c r="E21" s="28">
        <v>3503</v>
      </c>
      <c r="F21" s="28">
        <v>3266</v>
      </c>
      <c r="G21" s="22">
        <v>3611</v>
      </c>
      <c r="H21" s="28">
        <v>3752</v>
      </c>
      <c r="I21" s="28">
        <v>4044</v>
      </c>
      <c r="J21" s="28">
        <v>4052</v>
      </c>
      <c r="K21" s="22">
        <v>4397</v>
      </c>
      <c r="L21" s="28">
        <v>4541</v>
      </c>
      <c r="M21" s="28">
        <v>4854</v>
      </c>
      <c r="N21" s="28">
        <v>4674</v>
      </c>
      <c r="O21" s="22">
        <v>4989</v>
      </c>
    </row>
    <row r="22" spans="1:15" ht="11.25">
      <c r="A22" s="3" t="s">
        <v>85</v>
      </c>
      <c r="B22" s="28">
        <v>8180</v>
      </c>
      <c r="C22" s="22">
        <v>8251</v>
      </c>
      <c r="D22" s="28">
        <v>8259</v>
      </c>
      <c r="E22" s="28">
        <v>8259</v>
      </c>
      <c r="F22" s="28">
        <v>8259</v>
      </c>
      <c r="G22" s="22">
        <v>8295</v>
      </c>
      <c r="H22" s="28">
        <v>8314</v>
      </c>
      <c r="I22" s="28">
        <v>8317</v>
      </c>
      <c r="J22" s="28">
        <v>8290</v>
      </c>
      <c r="K22" s="22">
        <v>8399</v>
      </c>
      <c r="L22" s="28">
        <v>8415</v>
      </c>
      <c r="M22" s="28">
        <v>8415</v>
      </c>
      <c r="N22" s="28">
        <v>8528</v>
      </c>
      <c r="O22" s="22">
        <v>8504</v>
      </c>
    </row>
    <row r="23" spans="1:15" ht="11.25">
      <c r="A23" s="3" t="s">
        <v>86</v>
      </c>
      <c r="B23" s="28">
        <v>27755</v>
      </c>
      <c r="C23" s="22">
        <v>26378</v>
      </c>
      <c r="D23" s="28">
        <v>25099</v>
      </c>
      <c r="E23" s="28">
        <v>23099</v>
      </c>
      <c r="F23" s="28">
        <v>21103</v>
      </c>
      <c r="G23" s="22">
        <v>18892</v>
      </c>
      <c r="H23" s="28">
        <v>17046</v>
      </c>
      <c r="I23" s="28">
        <v>15522</v>
      </c>
      <c r="J23" s="28">
        <v>13424</v>
      </c>
      <c r="K23" s="22">
        <v>11549</v>
      </c>
      <c r="L23" s="28">
        <v>9391</v>
      </c>
      <c r="M23" s="28">
        <v>7903</v>
      </c>
      <c r="N23" s="28">
        <v>4438</v>
      </c>
      <c r="O23" s="22"/>
    </row>
    <row r="24" spans="1:15" ht="11.25">
      <c r="A24" s="3" t="s">
        <v>234</v>
      </c>
      <c r="B24" s="28">
        <v>541</v>
      </c>
      <c r="C24" s="22">
        <v>77</v>
      </c>
      <c r="D24" s="28">
        <v>428</v>
      </c>
      <c r="E24" s="28">
        <v>41</v>
      </c>
      <c r="F24" s="28">
        <v>235</v>
      </c>
      <c r="G24" s="22"/>
      <c r="H24" s="28">
        <v>337</v>
      </c>
      <c r="I24" s="28">
        <v>250</v>
      </c>
      <c r="J24" s="28">
        <v>653</v>
      </c>
      <c r="K24" s="22"/>
      <c r="L24" s="28">
        <v>256</v>
      </c>
      <c r="M24" s="28">
        <v>199</v>
      </c>
      <c r="N24" s="28">
        <v>503</v>
      </c>
      <c r="O24" s="22"/>
    </row>
    <row r="25" spans="1:15" ht="11.25">
      <c r="A25" s="3" t="s">
        <v>88</v>
      </c>
      <c r="B25" s="28">
        <v>78820</v>
      </c>
      <c r="C25" s="22">
        <v>78510</v>
      </c>
      <c r="D25" s="28">
        <v>76554</v>
      </c>
      <c r="E25" s="28">
        <v>74541</v>
      </c>
      <c r="F25" s="28">
        <v>71196</v>
      </c>
      <c r="G25" s="22">
        <v>68133</v>
      </c>
      <c r="H25" s="28">
        <v>66094</v>
      </c>
      <c r="I25" s="28">
        <v>64892</v>
      </c>
      <c r="J25" s="28">
        <v>62254</v>
      </c>
      <c r="K25" s="22">
        <v>60068</v>
      </c>
      <c r="L25" s="28">
        <v>57801</v>
      </c>
      <c r="M25" s="28">
        <v>56479</v>
      </c>
      <c r="N25" s="28">
        <v>52018</v>
      </c>
      <c r="O25" s="22">
        <v>49572</v>
      </c>
    </row>
    <row r="26" spans="1:15" ht="11.25">
      <c r="A26" s="3" t="s">
        <v>91</v>
      </c>
      <c r="B26" s="28">
        <v>4807</v>
      </c>
      <c r="C26" s="22">
        <v>5208</v>
      </c>
      <c r="D26" s="28">
        <v>5674</v>
      </c>
      <c r="E26" s="28">
        <v>6027</v>
      </c>
      <c r="F26" s="28">
        <v>6666</v>
      </c>
      <c r="G26" s="22">
        <v>6643</v>
      </c>
      <c r="H26" s="28">
        <v>7240</v>
      </c>
      <c r="I26" s="28">
        <v>7634</v>
      </c>
      <c r="J26" s="28">
        <v>7622</v>
      </c>
      <c r="K26" s="22">
        <v>8236</v>
      </c>
      <c r="L26" s="28">
        <v>8792</v>
      </c>
      <c r="M26" s="28">
        <v>8542</v>
      </c>
      <c r="N26" s="28">
        <v>8644</v>
      </c>
      <c r="O26" s="22">
        <v>7593</v>
      </c>
    </row>
    <row r="27" spans="1:15" ht="11.25">
      <c r="A27" s="3" t="s">
        <v>92</v>
      </c>
      <c r="B27" s="28">
        <v>94</v>
      </c>
      <c r="C27" s="22">
        <v>116</v>
      </c>
      <c r="D27" s="28">
        <v>20</v>
      </c>
      <c r="E27" s="28">
        <v>72</v>
      </c>
      <c r="F27" s="28">
        <v>9</v>
      </c>
      <c r="G27" s="22">
        <v>279</v>
      </c>
      <c r="H27" s="28">
        <v>134</v>
      </c>
      <c r="I27" s="28">
        <v>171</v>
      </c>
      <c r="J27" s="28">
        <v>109</v>
      </c>
      <c r="K27" s="22">
        <v>48</v>
      </c>
      <c r="L27" s="28">
        <v>115</v>
      </c>
      <c r="M27" s="28">
        <v>761</v>
      </c>
      <c r="N27" s="28">
        <v>276</v>
      </c>
      <c r="O27" s="22">
        <v>1222</v>
      </c>
    </row>
    <row r="28" spans="1:15" ht="11.25">
      <c r="A28" s="3" t="s">
        <v>235</v>
      </c>
      <c r="B28" s="28">
        <v>2240</v>
      </c>
      <c r="C28" s="22">
        <v>2306</v>
      </c>
      <c r="D28" s="28">
        <v>2373</v>
      </c>
      <c r="E28" s="28">
        <v>2439</v>
      </c>
      <c r="F28" s="28">
        <v>2506</v>
      </c>
      <c r="G28" s="22">
        <v>769</v>
      </c>
      <c r="H28" s="28">
        <v>790</v>
      </c>
      <c r="I28" s="28">
        <v>812</v>
      </c>
      <c r="J28" s="28">
        <v>833</v>
      </c>
      <c r="K28" s="22"/>
      <c r="L28" s="28"/>
      <c r="M28" s="28"/>
      <c r="N28" s="28"/>
      <c r="O28" s="22"/>
    </row>
    <row r="29" spans="1:15" ht="11.25">
      <c r="A29" s="3" t="s">
        <v>71</v>
      </c>
      <c r="B29" s="28">
        <v>3498</v>
      </c>
      <c r="C29" s="22">
        <v>3553</v>
      </c>
      <c r="D29" s="28">
        <v>3561</v>
      </c>
      <c r="E29" s="28">
        <v>3525</v>
      </c>
      <c r="F29" s="28">
        <v>3464</v>
      </c>
      <c r="G29" s="22">
        <v>3531</v>
      </c>
      <c r="H29" s="28">
        <v>3551</v>
      </c>
      <c r="I29" s="28">
        <v>3527</v>
      </c>
      <c r="J29" s="28">
        <v>3491</v>
      </c>
      <c r="K29" s="22">
        <v>3491</v>
      </c>
      <c r="L29" s="28">
        <v>3418</v>
      </c>
      <c r="M29" s="28">
        <v>3379</v>
      </c>
      <c r="N29" s="28">
        <v>3254</v>
      </c>
      <c r="O29" s="22">
        <v>3272</v>
      </c>
    </row>
    <row r="30" spans="1:15" ht="11.25">
      <c r="A30" s="3" t="s">
        <v>95</v>
      </c>
      <c r="B30" s="28">
        <v>10640</v>
      </c>
      <c r="C30" s="22">
        <v>11185</v>
      </c>
      <c r="D30" s="28">
        <v>11629</v>
      </c>
      <c r="E30" s="28">
        <v>12064</v>
      </c>
      <c r="F30" s="28">
        <v>12646</v>
      </c>
      <c r="G30" s="22">
        <v>11223</v>
      </c>
      <c r="H30" s="28">
        <v>11717</v>
      </c>
      <c r="I30" s="28">
        <v>12146</v>
      </c>
      <c r="J30" s="28">
        <v>12056</v>
      </c>
      <c r="K30" s="22">
        <v>11776</v>
      </c>
      <c r="L30" s="28">
        <v>12325</v>
      </c>
      <c r="M30" s="28">
        <v>12683</v>
      </c>
      <c r="N30" s="28">
        <v>12175</v>
      </c>
      <c r="O30" s="22">
        <v>12088</v>
      </c>
    </row>
    <row r="31" spans="1:15" ht="11.25">
      <c r="A31" s="3" t="s">
        <v>96</v>
      </c>
      <c r="B31" s="28">
        <v>2594</v>
      </c>
      <c r="C31" s="22">
        <v>2704</v>
      </c>
      <c r="D31" s="28">
        <v>2520</v>
      </c>
      <c r="E31" s="28">
        <v>2660</v>
      </c>
      <c r="F31" s="28">
        <v>2214</v>
      </c>
      <c r="G31" s="22">
        <v>2523</v>
      </c>
      <c r="H31" s="28">
        <v>2826</v>
      </c>
      <c r="I31" s="28">
        <v>2861</v>
      </c>
      <c r="J31" s="28">
        <v>3985</v>
      </c>
      <c r="K31" s="22">
        <v>4008</v>
      </c>
      <c r="L31" s="28">
        <v>3743</v>
      </c>
      <c r="M31" s="28">
        <v>4875</v>
      </c>
      <c r="N31" s="28">
        <v>4773</v>
      </c>
      <c r="O31" s="22">
        <v>4949</v>
      </c>
    </row>
    <row r="32" spans="1:15" ht="11.25">
      <c r="A32" s="3" t="s">
        <v>65</v>
      </c>
      <c r="B32" s="28">
        <v>3915</v>
      </c>
      <c r="C32" s="22">
        <v>3570</v>
      </c>
      <c r="D32" s="28">
        <v>4403</v>
      </c>
      <c r="E32" s="28">
        <v>4746</v>
      </c>
      <c r="F32" s="28">
        <v>5044</v>
      </c>
      <c r="G32" s="22">
        <v>3148</v>
      </c>
      <c r="H32" s="28">
        <v>3499</v>
      </c>
      <c r="I32" s="28">
        <v>3777</v>
      </c>
      <c r="J32" s="28">
        <v>3949</v>
      </c>
      <c r="K32" s="22">
        <v>3397</v>
      </c>
      <c r="L32" s="28">
        <v>3897</v>
      </c>
      <c r="M32" s="28">
        <v>4108</v>
      </c>
      <c r="N32" s="28">
        <v>3976</v>
      </c>
      <c r="O32" s="22">
        <v>3275</v>
      </c>
    </row>
    <row r="33" spans="1:15" ht="11.25">
      <c r="A33" s="3" t="s">
        <v>103</v>
      </c>
      <c r="B33" s="28">
        <v>38582</v>
      </c>
      <c r="C33" s="22">
        <v>39839</v>
      </c>
      <c r="D33" s="28">
        <v>40743</v>
      </c>
      <c r="E33" s="28">
        <v>42028</v>
      </c>
      <c r="F33" s="28">
        <v>43122</v>
      </c>
      <c r="G33" s="22">
        <v>43569</v>
      </c>
      <c r="H33" s="28">
        <v>47706</v>
      </c>
      <c r="I33" s="28">
        <v>48764</v>
      </c>
      <c r="J33" s="28">
        <v>49052</v>
      </c>
      <c r="K33" s="22">
        <v>49323</v>
      </c>
      <c r="L33" s="28">
        <v>50398</v>
      </c>
      <c r="M33" s="28">
        <v>51008</v>
      </c>
      <c r="N33" s="28">
        <v>51945</v>
      </c>
      <c r="O33" s="22">
        <v>52935</v>
      </c>
    </row>
    <row r="34" spans="1:15" ht="11.25">
      <c r="A34" s="3" t="s">
        <v>71</v>
      </c>
      <c r="B34" s="28">
        <v>6758</v>
      </c>
      <c r="C34" s="22">
        <v>6749</v>
      </c>
      <c r="D34" s="28">
        <v>6770</v>
      </c>
      <c r="E34" s="28">
        <v>6812</v>
      </c>
      <c r="F34" s="28">
        <v>6664</v>
      </c>
      <c r="G34" s="22">
        <v>6796</v>
      </c>
      <c r="H34" s="28">
        <v>7104</v>
      </c>
      <c r="I34" s="28">
        <v>7374</v>
      </c>
      <c r="J34" s="28">
        <v>7235</v>
      </c>
      <c r="K34" s="22">
        <v>7599</v>
      </c>
      <c r="L34" s="28">
        <v>8234</v>
      </c>
      <c r="M34" s="28">
        <v>8127</v>
      </c>
      <c r="N34" s="28">
        <v>8665</v>
      </c>
      <c r="O34" s="22">
        <v>8636</v>
      </c>
    </row>
    <row r="35" spans="1:15" ht="11.25">
      <c r="A35" s="3" t="s">
        <v>72</v>
      </c>
      <c r="B35" s="28">
        <v>-704</v>
      </c>
      <c r="C35" s="22">
        <v>-766</v>
      </c>
      <c r="D35" s="28">
        <v>-809</v>
      </c>
      <c r="E35" s="28">
        <v>-836</v>
      </c>
      <c r="F35" s="28">
        <v>-920</v>
      </c>
      <c r="G35" s="22">
        <v>-939</v>
      </c>
      <c r="H35" s="28">
        <v>-1048</v>
      </c>
      <c r="I35" s="28">
        <v>-1105</v>
      </c>
      <c r="J35" s="28">
        <v>-1146</v>
      </c>
      <c r="K35" s="22">
        <v>-1251</v>
      </c>
      <c r="L35" s="28">
        <v>-1327</v>
      </c>
      <c r="M35" s="28">
        <v>-1459</v>
      </c>
      <c r="N35" s="28">
        <v>-1495</v>
      </c>
      <c r="O35" s="22">
        <v>-1481</v>
      </c>
    </row>
    <row r="36" spans="1:15" ht="11.25">
      <c r="A36" s="3" t="s">
        <v>105</v>
      </c>
      <c r="B36" s="28">
        <v>51146</v>
      </c>
      <c r="C36" s="22">
        <v>52098</v>
      </c>
      <c r="D36" s="28">
        <v>53628</v>
      </c>
      <c r="E36" s="28">
        <v>55412</v>
      </c>
      <c r="F36" s="28">
        <v>56125</v>
      </c>
      <c r="G36" s="22">
        <v>55099</v>
      </c>
      <c r="H36" s="28">
        <v>60088</v>
      </c>
      <c r="I36" s="28">
        <v>61671</v>
      </c>
      <c r="J36" s="28">
        <v>63076</v>
      </c>
      <c r="K36" s="22">
        <v>63078</v>
      </c>
      <c r="L36" s="28">
        <v>64945</v>
      </c>
      <c r="M36" s="28">
        <v>66660</v>
      </c>
      <c r="N36" s="28">
        <v>67865</v>
      </c>
      <c r="O36" s="22">
        <v>68315</v>
      </c>
    </row>
    <row r="37" spans="1:15" ht="11.25">
      <c r="A37" s="2" t="s">
        <v>106</v>
      </c>
      <c r="B37" s="28">
        <v>140607</v>
      </c>
      <c r="C37" s="22">
        <v>141793</v>
      </c>
      <c r="D37" s="28">
        <v>141813</v>
      </c>
      <c r="E37" s="28">
        <v>142017</v>
      </c>
      <c r="F37" s="28">
        <v>139968</v>
      </c>
      <c r="G37" s="22">
        <v>134455</v>
      </c>
      <c r="H37" s="28">
        <v>137900</v>
      </c>
      <c r="I37" s="28">
        <v>138709</v>
      </c>
      <c r="J37" s="28">
        <v>137387</v>
      </c>
      <c r="K37" s="22">
        <v>134923</v>
      </c>
      <c r="L37" s="28">
        <v>135073</v>
      </c>
      <c r="M37" s="28">
        <v>135823</v>
      </c>
      <c r="N37" s="28">
        <v>132059</v>
      </c>
      <c r="O37" s="22">
        <v>129976</v>
      </c>
    </row>
    <row r="38" spans="1:15" ht="12" thickBot="1">
      <c r="A38" s="5" t="s">
        <v>107</v>
      </c>
      <c r="B38" s="29">
        <v>283864</v>
      </c>
      <c r="C38" s="23">
        <v>257585</v>
      </c>
      <c r="D38" s="29">
        <v>256428</v>
      </c>
      <c r="E38" s="29">
        <v>263812</v>
      </c>
      <c r="F38" s="29">
        <v>268211</v>
      </c>
      <c r="G38" s="23">
        <v>240027</v>
      </c>
      <c r="H38" s="29">
        <v>239535</v>
      </c>
      <c r="I38" s="29">
        <v>247073</v>
      </c>
      <c r="J38" s="29">
        <v>253934</v>
      </c>
      <c r="K38" s="23">
        <v>224843</v>
      </c>
      <c r="L38" s="29">
        <v>228241</v>
      </c>
      <c r="M38" s="29">
        <v>238773</v>
      </c>
      <c r="N38" s="29">
        <v>245360</v>
      </c>
      <c r="O38" s="23">
        <v>222305</v>
      </c>
    </row>
    <row r="39" spans="1:15" ht="12" thickTop="1">
      <c r="A39" s="2" t="s">
        <v>108</v>
      </c>
      <c r="B39" s="28">
        <v>37762</v>
      </c>
      <c r="C39" s="22">
        <v>35245</v>
      </c>
      <c r="D39" s="28">
        <v>39145</v>
      </c>
      <c r="E39" s="28">
        <v>41885</v>
      </c>
      <c r="F39" s="28">
        <v>38320</v>
      </c>
      <c r="G39" s="22">
        <v>33706</v>
      </c>
      <c r="H39" s="28">
        <v>36187</v>
      </c>
      <c r="I39" s="28">
        <v>41677</v>
      </c>
      <c r="J39" s="28">
        <v>37084</v>
      </c>
      <c r="K39" s="22">
        <v>32779</v>
      </c>
      <c r="L39" s="28">
        <v>36041</v>
      </c>
      <c r="M39" s="28">
        <v>40321</v>
      </c>
      <c r="N39" s="28">
        <v>38746</v>
      </c>
      <c r="O39" s="22">
        <v>34281</v>
      </c>
    </row>
    <row r="40" spans="1:15" ht="11.25">
      <c r="A40" s="2" t="s">
        <v>109</v>
      </c>
      <c r="B40" s="28">
        <v>2413</v>
      </c>
      <c r="C40" s="22">
        <v>2071</v>
      </c>
      <c r="D40" s="28">
        <v>1609</v>
      </c>
      <c r="E40" s="28">
        <v>3557</v>
      </c>
      <c r="F40" s="28">
        <v>3442</v>
      </c>
      <c r="G40" s="22">
        <v>2244</v>
      </c>
      <c r="H40" s="28">
        <v>1890</v>
      </c>
      <c r="I40" s="28">
        <v>3534</v>
      </c>
      <c r="J40" s="28">
        <v>3154</v>
      </c>
      <c r="K40" s="22">
        <v>1901</v>
      </c>
      <c r="L40" s="28">
        <v>2040</v>
      </c>
      <c r="M40" s="28">
        <v>3666</v>
      </c>
      <c r="N40" s="28">
        <v>2791</v>
      </c>
      <c r="O40" s="22">
        <v>2038</v>
      </c>
    </row>
    <row r="41" spans="1:15" ht="11.25">
      <c r="A41" s="2" t="s">
        <v>111</v>
      </c>
      <c r="B41" s="28">
        <v>5329</v>
      </c>
      <c r="C41" s="22">
        <v>7504</v>
      </c>
      <c r="D41" s="28">
        <v>5116</v>
      </c>
      <c r="E41" s="28">
        <v>7234</v>
      </c>
      <c r="F41" s="28">
        <v>5263</v>
      </c>
      <c r="G41" s="22">
        <v>6464</v>
      </c>
      <c r="H41" s="28">
        <v>4566</v>
      </c>
      <c r="I41" s="28">
        <v>5808</v>
      </c>
      <c r="J41" s="28">
        <v>4756</v>
      </c>
      <c r="K41" s="22">
        <v>6295</v>
      </c>
      <c r="L41" s="28">
        <v>5158</v>
      </c>
      <c r="M41" s="28">
        <v>6672</v>
      </c>
      <c r="N41" s="28">
        <v>5608</v>
      </c>
      <c r="O41" s="22">
        <v>8129</v>
      </c>
    </row>
    <row r="42" spans="1:15" ht="11.25">
      <c r="A42" s="2" t="s">
        <v>113</v>
      </c>
      <c r="B42" s="28">
        <v>1536</v>
      </c>
      <c r="C42" s="22">
        <v>3198</v>
      </c>
      <c r="D42" s="28">
        <v>3440</v>
      </c>
      <c r="E42" s="28">
        <v>4181</v>
      </c>
      <c r="F42" s="28">
        <v>1164</v>
      </c>
      <c r="G42" s="22">
        <v>4342</v>
      </c>
      <c r="H42" s="28">
        <v>4165</v>
      </c>
      <c r="I42" s="28">
        <v>4107</v>
      </c>
      <c r="J42" s="28">
        <v>1504</v>
      </c>
      <c r="K42" s="22">
        <v>841</v>
      </c>
      <c r="L42" s="28">
        <v>730</v>
      </c>
      <c r="M42" s="28">
        <v>3339</v>
      </c>
      <c r="N42" s="28">
        <v>1490</v>
      </c>
      <c r="O42" s="22">
        <v>4474</v>
      </c>
    </row>
    <row r="43" spans="1:15" ht="11.25">
      <c r="A43" s="2" t="s">
        <v>115</v>
      </c>
      <c r="B43" s="28">
        <v>52756</v>
      </c>
      <c r="C43" s="22">
        <v>28692</v>
      </c>
      <c r="D43" s="28">
        <v>28263</v>
      </c>
      <c r="E43" s="28">
        <v>31665</v>
      </c>
      <c r="F43" s="28">
        <v>49154</v>
      </c>
      <c r="G43" s="22">
        <v>27561</v>
      </c>
      <c r="H43" s="28">
        <v>27552</v>
      </c>
      <c r="I43" s="28">
        <v>29603</v>
      </c>
      <c r="J43" s="28">
        <v>48974</v>
      </c>
      <c r="K43" s="22">
        <v>25876</v>
      </c>
      <c r="L43" s="28">
        <v>26760</v>
      </c>
      <c r="M43" s="28">
        <v>28805</v>
      </c>
      <c r="N43" s="28">
        <v>44427</v>
      </c>
      <c r="O43" s="22">
        <v>24930</v>
      </c>
    </row>
    <row r="44" spans="1:15" ht="11.25">
      <c r="A44" s="2" t="s">
        <v>117</v>
      </c>
      <c r="B44" s="28">
        <v>1511</v>
      </c>
      <c r="C44" s="22">
        <v>1328</v>
      </c>
      <c r="D44" s="28">
        <v>1569</v>
      </c>
      <c r="E44" s="28">
        <v>808</v>
      </c>
      <c r="F44" s="28">
        <v>1307</v>
      </c>
      <c r="G44" s="22">
        <v>1448</v>
      </c>
      <c r="H44" s="28">
        <v>1758</v>
      </c>
      <c r="I44" s="28">
        <v>860</v>
      </c>
      <c r="J44" s="28">
        <v>1270</v>
      </c>
      <c r="K44" s="22">
        <v>805</v>
      </c>
      <c r="L44" s="28">
        <v>1515</v>
      </c>
      <c r="M44" s="28">
        <v>813</v>
      </c>
      <c r="N44" s="28">
        <v>1555</v>
      </c>
      <c r="O44" s="22">
        <v>826</v>
      </c>
    </row>
    <row r="45" spans="1:15" ht="11.25">
      <c r="A45" s="2" t="s">
        <v>71</v>
      </c>
      <c r="B45" s="28">
        <v>7306</v>
      </c>
      <c r="C45" s="22">
        <v>6865</v>
      </c>
      <c r="D45" s="28">
        <v>7131</v>
      </c>
      <c r="E45" s="28">
        <v>6512</v>
      </c>
      <c r="F45" s="28">
        <v>6581</v>
      </c>
      <c r="G45" s="22">
        <v>3330</v>
      </c>
      <c r="H45" s="28">
        <v>5150</v>
      </c>
      <c r="I45" s="28">
        <v>4615</v>
      </c>
      <c r="J45" s="28">
        <v>4344</v>
      </c>
      <c r="K45" s="22">
        <v>2097</v>
      </c>
      <c r="L45" s="28">
        <v>3591</v>
      </c>
      <c r="M45" s="28">
        <v>3400</v>
      </c>
      <c r="N45" s="28">
        <v>3299</v>
      </c>
      <c r="O45" s="22">
        <v>2317</v>
      </c>
    </row>
    <row r="46" spans="1:15" ht="11.25">
      <c r="A46" s="2" t="s">
        <v>122</v>
      </c>
      <c r="B46" s="28">
        <v>108615</v>
      </c>
      <c r="C46" s="22">
        <v>84907</v>
      </c>
      <c r="D46" s="28">
        <v>86276</v>
      </c>
      <c r="E46" s="28">
        <v>95846</v>
      </c>
      <c r="F46" s="28">
        <v>105232</v>
      </c>
      <c r="G46" s="22">
        <v>81533</v>
      </c>
      <c r="H46" s="28">
        <v>81273</v>
      </c>
      <c r="I46" s="28">
        <v>90207</v>
      </c>
      <c r="J46" s="28">
        <v>101090</v>
      </c>
      <c r="K46" s="22">
        <v>71956</v>
      </c>
      <c r="L46" s="28">
        <v>75837</v>
      </c>
      <c r="M46" s="28">
        <v>87020</v>
      </c>
      <c r="N46" s="28">
        <v>97919</v>
      </c>
      <c r="O46" s="22">
        <v>77091</v>
      </c>
    </row>
    <row r="47" spans="1:15" ht="11.25">
      <c r="A47" s="2" t="s">
        <v>110</v>
      </c>
      <c r="B47" s="28">
        <v>12717</v>
      </c>
      <c r="C47" s="22">
        <v>11869</v>
      </c>
      <c r="D47" s="28">
        <v>11682</v>
      </c>
      <c r="E47" s="28">
        <v>10863</v>
      </c>
      <c r="F47" s="28">
        <v>10332</v>
      </c>
      <c r="G47" s="22">
        <v>9030</v>
      </c>
      <c r="H47" s="28">
        <v>8370</v>
      </c>
      <c r="I47" s="28">
        <v>7901</v>
      </c>
      <c r="J47" s="28">
        <v>7067</v>
      </c>
      <c r="K47" s="22">
        <v>6061</v>
      </c>
      <c r="L47" s="28">
        <v>5563</v>
      </c>
      <c r="M47" s="28">
        <v>4867</v>
      </c>
      <c r="N47" s="28">
        <v>3155</v>
      </c>
      <c r="O47" s="22"/>
    </row>
    <row r="48" spans="1:15" ht="11.25">
      <c r="A48" s="2" t="s">
        <v>236</v>
      </c>
      <c r="B48" s="28">
        <v>74</v>
      </c>
      <c r="C48" s="22">
        <v>82</v>
      </c>
      <c r="D48" s="28"/>
      <c r="E48" s="28"/>
      <c r="F48" s="28"/>
      <c r="G48" s="22"/>
      <c r="H48" s="28"/>
      <c r="I48" s="28"/>
      <c r="J48" s="28"/>
      <c r="K48" s="22"/>
      <c r="L48" s="28"/>
      <c r="M48" s="28"/>
      <c r="N48" s="28"/>
      <c r="O48" s="22"/>
    </row>
    <row r="49" spans="1:15" ht="11.25">
      <c r="A49" s="2" t="s">
        <v>237</v>
      </c>
      <c r="B49" s="28">
        <v>137</v>
      </c>
      <c r="C49" s="22">
        <v>129</v>
      </c>
      <c r="D49" s="28">
        <v>123</v>
      </c>
      <c r="E49" s="28">
        <v>119</v>
      </c>
      <c r="F49" s="28">
        <v>116</v>
      </c>
      <c r="G49" s="22">
        <v>70</v>
      </c>
      <c r="H49" s="28">
        <v>26</v>
      </c>
      <c r="I49" s="28">
        <v>145</v>
      </c>
      <c r="J49" s="28">
        <v>267</v>
      </c>
      <c r="K49" s="22">
        <v>308</v>
      </c>
      <c r="L49" s="28">
        <v>324</v>
      </c>
      <c r="M49" s="28">
        <v>343</v>
      </c>
      <c r="N49" s="28">
        <v>365</v>
      </c>
      <c r="O49" s="22">
        <v>374</v>
      </c>
    </row>
    <row r="50" spans="1:15" ht="11.25">
      <c r="A50" s="2" t="s">
        <v>120</v>
      </c>
      <c r="B50" s="28">
        <v>6451</v>
      </c>
      <c r="C50" s="22">
        <v>6508</v>
      </c>
      <c r="D50" s="28">
        <v>6603</v>
      </c>
      <c r="E50" s="28">
        <v>6617</v>
      </c>
      <c r="F50" s="28">
        <v>6530</v>
      </c>
      <c r="G50" s="22"/>
      <c r="H50" s="28"/>
      <c r="I50" s="28"/>
      <c r="J50" s="28"/>
      <c r="K50" s="22"/>
      <c r="L50" s="28"/>
      <c r="M50" s="28"/>
      <c r="N50" s="28"/>
      <c r="O50" s="22"/>
    </row>
    <row r="51" spans="1:15" ht="11.25">
      <c r="A51" s="2" t="s">
        <v>123</v>
      </c>
      <c r="B51" s="28">
        <v>9723</v>
      </c>
      <c r="C51" s="22">
        <v>9611</v>
      </c>
      <c r="D51" s="28">
        <v>9568</v>
      </c>
      <c r="E51" s="28">
        <v>9760</v>
      </c>
      <c r="F51" s="28">
        <v>10019</v>
      </c>
      <c r="G51" s="22">
        <v>10160</v>
      </c>
      <c r="H51" s="28">
        <v>10569</v>
      </c>
      <c r="I51" s="28">
        <v>10745</v>
      </c>
      <c r="J51" s="28">
        <v>10835</v>
      </c>
      <c r="K51" s="22">
        <v>10822</v>
      </c>
      <c r="L51" s="28">
        <v>10909</v>
      </c>
      <c r="M51" s="28">
        <v>10897</v>
      </c>
      <c r="N51" s="28">
        <v>10921</v>
      </c>
      <c r="O51" s="22">
        <v>10978</v>
      </c>
    </row>
    <row r="52" spans="1:15" ht="11.25">
      <c r="A52" s="2" t="s">
        <v>125</v>
      </c>
      <c r="B52" s="28">
        <v>571</v>
      </c>
      <c r="C52" s="22">
        <v>625</v>
      </c>
      <c r="D52" s="28">
        <v>945</v>
      </c>
      <c r="E52" s="28">
        <v>1091</v>
      </c>
      <c r="F52" s="28">
        <v>1253</v>
      </c>
      <c r="G52" s="22">
        <v>995</v>
      </c>
      <c r="H52" s="28">
        <v>1034</v>
      </c>
      <c r="I52" s="28">
        <v>1144</v>
      </c>
      <c r="J52" s="28">
        <v>1186</v>
      </c>
      <c r="K52" s="22">
        <v>775</v>
      </c>
      <c r="L52" s="28">
        <v>851</v>
      </c>
      <c r="M52" s="28">
        <v>986</v>
      </c>
      <c r="N52" s="28">
        <v>1149</v>
      </c>
      <c r="O52" s="22">
        <v>818</v>
      </c>
    </row>
    <row r="53" spans="1:15" ht="11.25">
      <c r="A53" s="2" t="s">
        <v>71</v>
      </c>
      <c r="B53" s="28">
        <v>1001</v>
      </c>
      <c r="C53" s="22">
        <v>1068</v>
      </c>
      <c r="D53" s="28">
        <v>1201</v>
      </c>
      <c r="E53" s="28">
        <v>1346</v>
      </c>
      <c r="F53" s="28">
        <v>1513</v>
      </c>
      <c r="G53" s="22">
        <v>1564</v>
      </c>
      <c r="H53" s="28">
        <v>1665</v>
      </c>
      <c r="I53" s="28">
        <v>1811</v>
      </c>
      <c r="J53" s="28">
        <v>1945</v>
      </c>
      <c r="K53" s="22">
        <v>2087</v>
      </c>
      <c r="L53" s="28">
        <v>2228</v>
      </c>
      <c r="M53" s="28">
        <v>2346</v>
      </c>
      <c r="N53" s="28">
        <v>2339</v>
      </c>
      <c r="O53" s="22">
        <v>2386</v>
      </c>
    </row>
    <row r="54" spans="1:15" ht="11.25">
      <c r="A54" s="2" t="s">
        <v>126</v>
      </c>
      <c r="B54" s="28">
        <v>30677</v>
      </c>
      <c r="C54" s="22">
        <v>29896</v>
      </c>
      <c r="D54" s="28">
        <v>30123</v>
      </c>
      <c r="E54" s="28">
        <v>29798</v>
      </c>
      <c r="F54" s="28">
        <v>29766</v>
      </c>
      <c r="G54" s="22">
        <v>21821</v>
      </c>
      <c r="H54" s="28">
        <v>21666</v>
      </c>
      <c r="I54" s="28">
        <v>21749</v>
      </c>
      <c r="J54" s="28">
        <v>21302</v>
      </c>
      <c r="K54" s="22">
        <v>20055</v>
      </c>
      <c r="L54" s="28">
        <v>19877</v>
      </c>
      <c r="M54" s="28">
        <v>19442</v>
      </c>
      <c r="N54" s="28">
        <v>17931</v>
      </c>
      <c r="O54" s="22">
        <v>14556</v>
      </c>
    </row>
    <row r="55" spans="1:15" ht="12" thickBot="1">
      <c r="A55" s="5" t="s">
        <v>127</v>
      </c>
      <c r="B55" s="29">
        <v>139292</v>
      </c>
      <c r="C55" s="23">
        <v>114803</v>
      </c>
      <c r="D55" s="29">
        <v>116400</v>
      </c>
      <c r="E55" s="29">
        <v>125645</v>
      </c>
      <c r="F55" s="29">
        <v>134998</v>
      </c>
      <c r="G55" s="23">
        <v>103355</v>
      </c>
      <c r="H55" s="29">
        <v>102939</v>
      </c>
      <c r="I55" s="29">
        <v>111957</v>
      </c>
      <c r="J55" s="29">
        <v>122393</v>
      </c>
      <c r="K55" s="23">
        <v>92011</v>
      </c>
      <c r="L55" s="29">
        <v>95714</v>
      </c>
      <c r="M55" s="29">
        <v>106462</v>
      </c>
      <c r="N55" s="29">
        <v>115850</v>
      </c>
      <c r="O55" s="23">
        <v>91648</v>
      </c>
    </row>
    <row r="56" spans="1:15" ht="12" thickTop="1">
      <c r="A56" s="2" t="s">
        <v>128</v>
      </c>
      <c r="B56" s="28">
        <v>8380</v>
      </c>
      <c r="C56" s="22">
        <v>8380</v>
      </c>
      <c r="D56" s="28">
        <v>8380</v>
      </c>
      <c r="E56" s="28">
        <v>8380</v>
      </c>
      <c r="F56" s="28">
        <v>8380</v>
      </c>
      <c r="G56" s="22">
        <v>8380</v>
      </c>
      <c r="H56" s="28">
        <v>8380</v>
      </c>
      <c r="I56" s="28">
        <v>8380</v>
      </c>
      <c r="J56" s="28">
        <v>8380</v>
      </c>
      <c r="K56" s="22">
        <v>8380</v>
      </c>
      <c r="L56" s="28">
        <v>8380</v>
      </c>
      <c r="M56" s="28">
        <v>8380</v>
      </c>
      <c r="N56" s="28">
        <v>8380</v>
      </c>
      <c r="O56" s="22">
        <v>8380</v>
      </c>
    </row>
    <row r="57" spans="1:15" ht="11.25">
      <c r="A57" s="2" t="s">
        <v>131</v>
      </c>
      <c r="B57" s="28">
        <v>36090</v>
      </c>
      <c r="C57" s="22">
        <v>36090</v>
      </c>
      <c r="D57" s="28">
        <v>36090</v>
      </c>
      <c r="E57" s="28">
        <v>36090</v>
      </c>
      <c r="F57" s="28">
        <v>36087</v>
      </c>
      <c r="G57" s="22">
        <v>36092</v>
      </c>
      <c r="H57" s="28">
        <v>36092</v>
      </c>
      <c r="I57" s="28">
        <v>36092</v>
      </c>
      <c r="J57" s="28">
        <v>36092</v>
      </c>
      <c r="K57" s="22">
        <v>36092</v>
      </c>
      <c r="L57" s="28">
        <v>36093</v>
      </c>
      <c r="M57" s="28">
        <v>36093</v>
      </c>
      <c r="N57" s="28">
        <v>36093</v>
      </c>
      <c r="O57" s="22">
        <v>36093</v>
      </c>
    </row>
    <row r="58" spans="1:15" ht="11.25">
      <c r="A58" s="2" t="s">
        <v>135</v>
      </c>
      <c r="B58" s="28">
        <v>104615</v>
      </c>
      <c r="C58" s="22">
        <v>102763</v>
      </c>
      <c r="D58" s="28">
        <v>100164</v>
      </c>
      <c r="E58" s="28">
        <v>98281</v>
      </c>
      <c r="F58" s="28">
        <v>93330</v>
      </c>
      <c r="G58" s="22">
        <v>96738</v>
      </c>
      <c r="H58" s="28">
        <v>96718</v>
      </c>
      <c r="I58" s="28">
        <v>95223</v>
      </c>
      <c r="J58" s="28">
        <v>91642</v>
      </c>
      <c r="K58" s="22">
        <v>92923</v>
      </c>
      <c r="L58" s="28">
        <v>92656</v>
      </c>
      <c r="M58" s="28">
        <v>92340</v>
      </c>
      <c r="N58" s="28">
        <v>89582</v>
      </c>
      <c r="O58" s="22">
        <v>90721</v>
      </c>
    </row>
    <row r="59" spans="1:15" ht="11.25">
      <c r="A59" s="2" t="s">
        <v>136</v>
      </c>
      <c r="B59" s="28">
        <v>-5073</v>
      </c>
      <c r="C59" s="22">
        <v>-5035</v>
      </c>
      <c r="D59" s="28">
        <v>-5032</v>
      </c>
      <c r="E59" s="28">
        <v>-5032</v>
      </c>
      <c r="F59" s="28">
        <v>-5032</v>
      </c>
      <c r="G59" s="22">
        <v>-5032</v>
      </c>
      <c r="H59" s="28">
        <v>-5031</v>
      </c>
      <c r="I59" s="28">
        <v>-5031</v>
      </c>
      <c r="J59" s="28">
        <v>-5031</v>
      </c>
      <c r="K59" s="22">
        <v>-5030</v>
      </c>
      <c r="L59" s="28">
        <v>-5030</v>
      </c>
      <c r="M59" s="28">
        <v>-5030</v>
      </c>
      <c r="N59" s="28">
        <v>-5029</v>
      </c>
      <c r="O59" s="22">
        <v>-5028</v>
      </c>
    </row>
    <row r="60" spans="1:15" ht="11.25">
      <c r="A60" s="2" t="s">
        <v>137</v>
      </c>
      <c r="B60" s="28">
        <v>144013</v>
      </c>
      <c r="C60" s="22">
        <v>142199</v>
      </c>
      <c r="D60" s="28">
        <v>139603</v>
      </c>
      <c r="E60" s="28">
        <v>137720</v>
      </c>
      <c r="F60" s="28">
        <v>132766</v>
      </c>
      <c r="G60" s="22">
        <v>136179</v>
      </c>
      <c r="H60" s="28">
        <v>136159</v>
      </c>
      <c r="I60" s="28">
        <v>134664</v>
      </c>
      <c r="J60" s="28">
        <v>131084</v>
      </c>
      <c r="K60" s="22">
        <v>132366</v>
      </c>
      <c r="L60" s="28">
        <v>132099</v>
      </c>
      <c r="M60" s="28">
        <v>131784</v>
      </c>
      <c r="N60" s="28">
        <v>129026</v>
      </c>
      <c r="O60" s="22">
        <v>130166</v>
      </c>
    </row>
    <row r="61" spans="1:15" ht="11.25">
      <c r="A61" s="2" t="s">
        <v>138</v>
      </c>
      <c r="B61" s="28">
        <v>558</v>
      </c>
      <c r="C61" s="22">
        <v>582</v>
      </c>
      <c r="D61" s="28">
        <v>425</v>
      </c>
      <c r="E61" s="28">
        <v>447</v>
      </c>
      <c r="F61" s="28">
        <v>446</v>
      </c>
      <c r="G61" s="22">
        <v>493</v>
      </c>
      <c r="H61" s="28">
        <v>436</v>
      </c>
      <c r="I61" s="28">
        <v>451</v>
      </c>
      <c r="J61" s="28">
        <v>455</v>
      </c>
      <c r="K61" s="22">
        <v>465</v>
      </c>
      <c r="L61" s="28">
        <v>427</v>
      </c>
      <c r="M61" s="28">
        <v>527</v>
      </c>
      <c r="N61" s="28">
        <v>483</v>
      </c>
      <c r="O61" s="22">
        <v>489</v>
      </c>
    </row>
    <row r="62" spans="1:15" ht="11.25">
      <c r="A62" s="2" t="s">
        <v>139</v>
      </c>
      <c r="B62" s="28">
        <v>558</v>
      </c>
      <c r="C62" s="22">
        <v>582</v>
      </c>
      <c r="D62" s="28">
        <v>425</v>
      </c>
      <c r="E62" s="28">
        <v>447</v>
      </c>
      <c r="F62" s="28">
        <v>446</v>
      </c>
      <c r="G62" s="22">
        <v>493</v>
      </c>
      <c r="H62" s="28">
        <v>436</v>
      </c>
      <c r="I62" s="28">
        <v>451</v>
      </c>
      <c r="J62" s="28">
        <v>455</v>
      </c>
      <c r="K62" s="22">
        <v>465</v>
      </c>
      <c r="L62" s="28">
        <v>427</v>
      </c>
      <c r="M62" s="28">
        <v>527</v>
      </c>
      <c r="N62" s="28">
        <v>483</v>
      </c>
      <c r="O62" s="22">
        <v>489</v>
      </c>
    </row>
    <row r="63" spans="1:15" ht="11.25">
      <c r="A63" s="6" t="s">
        <v>140</v>
      </c>
      <c r="B63" s="28">
        <v>144571</v>
      </c>
      <c r="C63" s="22">
        <v>142782</v>
      </c>
      <c r="D63" s="28">
        <v>140028</v>
      </c>
      <c r="E63" s="28">
        <v>138167</v>
      </c>
      <c r="F63" s="28">
        <v>133212</v>
      </c>
      <c r="G63" s="22">
        <v>136672</v>
      </c>
      <c r="H63" s="28">
        <v>136596</v>
      </c>
      <c r="I63" s="28">
        <v>135116</v>
      </c>
      <c r="J63" s="28">
        <v>131540</v>
      </c>
      <c r="K63" s="22">
        <v>132831</v>
      </c>
      <c r="L63" s="28">
        <v>132527</v>
      </c>
      <c r="M63" s="28">
        <v>132311</v>
      </c>
      <c r="N63" s="28">
        <v>129509</v>
      </c>
      <c r="O63" s="22">
        <v>130656</v>
      </c>
    </row>
    <row r="64" spans="1:15" ht="12" thickBot="1">
      <c r="A64" s="7" t="s">
        <v>141</v>
      </c>
      <c r="B64" s="28">
        <v>283864</v>
      </c>
      <c r="C64" s="22">
        <v>257585</v>
      </c>
      <c r="D64" s="28">
        <v>256428</v>
      </c>
      <c r="E64" s="28">
        <v>263812</v>
      </c>
      <c r="F64" s="28">
        <v>268211</v>
      </c>
      <c r="G64" s="22">
        <v>240027</v>
      </c>
      <c r="H64" s="28">
        <v>239535</v>
      </c>
      <c r="I64" s="28">
        <v>247073</v>
      </c>
      <c r="J64" s="28">
        <v>253934</v>
      </c>
      <c r="K64" s="22">
        <v>224843</v>
      </c>
      <c r="L64" s="28">
        <v>228241</v>
      </c>
      <c r="M64" s="28">
        <v>238773</v>
      </c>
      <c r="N64" s="28">
        <v>245360</v>
      </c>
      <c r="O64" s="22">
        <v>222305</v>
      </c>
    </row>
    <row r="65" spans="1:15" ht="12" thickTop="1">
      <c r="A65" s="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7" ht="11.25">
      <c r="A67" s="20" t="s">
        <v>146</v>
      </c>
    </row>
    <row r="68" ht="11.25">
      <c r="A68" s="20" t="s">
        <v>147</v>
      </c>
    </row>
  </sheetData>
  <mergeCells count="1">
    <mergeCell ref="B6:O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E7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5" width="17.83203125" style="0" customWidth="1"/>
  </cols>
  <sheetData>
    <row r="1" ht="12" thickBot="1"/>
    <row r="2" spans="1:5" ht="12" thickTop="1">
      <c r="A2" s="10" t="s">
        <v>142</v>
      </c>
      <c r="B2" s="14">
        <v>3337</v>
      </c>
      <c r="C2" s="14"/>
      <c r="D2" s="14"/>
      <c r="E2" s="14"/>
    </row>
    <row r="3" spans="1:5" ht="12" thickBot="1">
      <c r="A3" s="11" t="s">
        <v>143</v>
      </c>
      <c r="B3" s="1" t="s">
        <v>144</v>
      </c>
      <c r="C3" s="1"/>
      <c r="D3" s="1"/>
      <c r="E3" s="1"/>
    </row>
    <row r="4" spans="1:5" ht="12" thickTop="1">
      <c r="A4" s="10" t="s">
        <v>43</v>
      </c>
      <c r="B4" s="15" t="str">
        <f>HYPERLINK("http://www.kabupro.jp/mark/20120523/S000AW4O.htm","有価証券報告書")</f>
        <v>有価証券報告書</v>
      </c>
      <c r="C4" s="15" t="str">
        <f>HYPERLINK("http://www.kabupro.jp/mark/20120523/S000AW4O.htm","有価証券報告書")</f>
        <v>有価証券報告書</v>
      </c>
      <c r="D4" s="15" t="str">
        <f>HYPERLINK("http://www.kabupro.jp/mark/20110526/S0008CJ6.htm","有価証券報告書")</f>
        <v>有価証券報告書</v>
      </c>
      <c r="E4" s="15" t="str">
        <f>HYPERLINK("http://www.kabupro.jp/mark/20100527/S0005RHE.htm","有価証券報告書")</f>
        <v>有価証券報告書</v>
      </c>
    </row>
    <row r="5" spans="1:5" ht="12" thickBot="1">
      <c r="A5" s="11" t="s">
        <v>44</v>
      </c>
      <c r="B5" s="1" t="s">
        <v>50</v>
      </c>
      <c r="C5" s="1" t="s">
        <v>50</v>
      </c>
      <c r="D5" s="1" t="s">
        <v>54</v>
      </c>
      <c r="E5" s="1" t="s">
        <v>56</v>
      </c>
    </row>
    <row r="6" spans="1:5" ht="12.75" thickBot="1" thickTop="1">
      <c r="A6" s="10" t="s">
        <v>45</v>
      </c>
      <c r="B6" s="18" t="s">
        <v>210</v>
      </c>
      <c r="C6" s="19"/>
      <c r="D6" s="19"/>
      <c r="E6" s="19"/>
    </row>
    <row r="7" spans="1:5" ht="12" thickTop="1">
      <c r="A7" s="12" t="s">
        <v>46</v>
      </c>
      <c r="B7" s="16" t="s">
        <v>51</v>
      </c>
      <c r="C7" s="16" t="s">
        <v>51</v>
      </c>
      <c r="D7" s="16" t="s">
        <v>51</v>
      </c>
      <c r="E7" s="16" t="s">
        <v>51</v>
      </c>
    </row>
    <row r="8" spans="1:5" ht="11.25">
      <c r="A8" s="13" t="s">
        <v>47</v>
      </c>
      <c r="B8" s="17" t="s">
        <v>148</v>
      </c>
      <c r="C8" s="17" t="s">
        <v>149</v>
      </c>
      <c r="D8" s="17" t="s">
        <v>150</v>
      </c>
      <c r="E8" s="17" t="s">
        <v>151</v>
      </c>
    </row>
    <row r="9" spans="1:5" ht="11.25">
      <c r="A9" s="13" t="s">
        <v>48</v>
      </c>
      <c r="B9" s="17" t="s">
        <v>52</v>
      </c>
      <c r="C9" s="17" t="s">
        <v>53</v>
      </c>
      <c r="D9" s="17" t="s">
        <v>55</v>
      </c>
      <c r="E9" s="17" t="s">
        <v>57</v>
      </c>
    </row>
    <row r="10" spans="1:5" ht="12" thickBot="1">
      <c r="A10" s="13" t="s">
        <v>49</v>
      </c>
      <c r="B10" s="17" t="s">
        <v>59</v>
      </c>
      <c r="C10" s="17" t="s">
        <v>59</v>
      </c>
      <c r="D10" s="17" t="s">
        <v>59</v>
      </c>
      <c r="E10" s="17" t="s">
        <v>59</v>
      </c>
    </row>
    <row r="11" spans="1:5" ht="12" thickTop="1">
      <c r="A11" s="26" t="s">
        <v>152</v>
      </c>
      <c r="B11" s="21">
        <v>101747</v>
      </c>
      <c r="C11" s="21">
        <v>97743</v>
      </c>
      <c r="D11" s="21">
        <v>95504</v>
      </c>
      <c r="E11" s="21">
        <v>100356</v>
      </c>
    </row>
    <row r="12" spans="1:5" ht="11.25">
      <c r="A12" s="6" t="s">
        <v>153</v>
      </c>
      <c r="B12" s="22">
        <v>11690</v>
      </c>
      <c r="C12" s="22">
        <v>12020</v>
      </c>
      <c r="D12" s="22">
        <v>11984</v>
      </c>
      <c r="E12" s="22">
        <v>11840</v>
      </c>
    </row>
    <row r="13" spans="1:5" ht="11.25">
      <c r="A13" s="6" t="s">
        <v>154</v>
      </c>
      <c r="B13" s="22">
        <v>113438</v>
      </c>
      <c r="C13" s="22">
        <v>109764</v>
      </c>
      <c r="D13" s="22">
        <v>107489</v>
      </c>
      <c r="E13" s="22">
        <v>112196</v>
      </c>
    </row>
    <row r="14" spans="1:5" ht="11.25">
      <c r="A14" s="7" t="s">
        <v>155</v>
      </c>
      <c r="B14" s="22">
        <v>43771</v>
      </c>
      <c r="C14" s="22">
        <v>53488</v>
      </c>
      <c r="D14" s="22">
        <v>62063</v>
      </c>
      <c r="E14" s="22">
        <v>78617</v>
      </c>
    </row>
    <row r="15" spans="1:5" ht="11.25">
      <c r="A15" s="7" t="s">
        <v>156</v>
      </c>
      <c r="B15" s="22">
        <v>157209</v>
      </c>
      <c r="C15" s="22">
        <v>163253</v>
      </c>
      <c r="D15" s="22">
        <v>169552</v>
      </c>
      <c r="E15" s="22">
        <v>190814</v>
      </c>
    </row>
    <row r="16" spans="1:5" ht="11.25">
      <c r="A16" s="6" t="s">
        <v>157</v>
      </c>
      <c r="B16" s="22">
        <v>1354</v>
      </c>
      <c r="C16" s="22">
        <v>1560</v>
      </c>
      <c r="D16" s="22">
        <v>2112</v>
      </c>
      <c r="E16" s="22">
        <v>2212</v>
      </c>
    </row>
    <row r="17" spans="1:5" ht="11.25">
      <c r="A17" s="6" t="s">
        <v>158</v>
      </c>
      <c r="B17" s="22">
        <v>32693</v>
      </c>
      <c r="C17" s="22">
        <v>40146</v>
      </c>
      <c r="D17" s="22">
        <v>46808</v>
      </c>
      <c r="E17" s="22">
        <v>59641</v>
      </c>
    </row>
    <row r="18" spans="1:5" ht="11.25">
      <c r="A18" s="6" t="s">
        <v>159</v>
      </c>
      <c r="B18" s="22">
        <v>34047</v>
      </c>
      <c r="C18" s="22">
        <v>41707</v>
      </c>
      <c r="D18" s="22">
        <v>48921</v>
      </c>
      <c r="E18" s="22">
        <v>61853</v>
      </c>
    </row>
    <row r="19" spans="1:5" ht="11.25">
      <c r="A19" s="6" t="s">
        <v>160</v>
      </c>
      <c r="B19" s="22">
        <v>790</v>
      </c>
      <c r="C19" s="22">
        <v>1354</v>
      </c>
      <c r="D19" s="22">
        <v>1560</v>
      </c>
      <c r="E19" s="22">
        <v>2112</v>
      </c>
    </row>
    <row r="20" spans="1:5" ht="11.25">
      <c r="A20" s="6" t="s">
        <v>161</v>
      </c>
      <c r="B20" s="22">
        <v>33257</v>
      </c>
      <c r="C20" s="22">
        <v>40353</v>
      </c>
      <c r="D20" s="22">
        <v>47360</v>
      </c>
      <c r="E20" s="22">
        <v>59741</v>
      </c>
    </row>
    <row r="21" spans="1:5" ht="11.25">
      <c r="A21" s="7" t="s">
        <v>162</v>
      </c>
      <c r="B21" s="22">
        <v>10514</v>
      </c>
      <c r="C21" s="22">
        <v>13135</v>
      </c>
      <c r="D21" s="22">
        <v>14703</v>
      </c>
      <c r="E21" s="22">
        <v>18875</v>
      </c>
    </row>
    <row r="22" spans="1:5" ht="11.25">
      <c r="A22" s="7" t="s">
        <v>163</v>
      </c>
      <c r="B22" s="22">
        <v>123952</v>
      </c>
      <c r="C22" s="22">
        <v>122899</v>
      </c>
      <c r="D22" s="22">
        <v>122192</v>
      </c>
      <c r="E22" s="22">
        <v>131072</v>
      </c>
    </row>
    <row r="23" spans="1:5" ht="11.25">
      <c r="A23" s="6" t="s">
        <v>164</v>
      </c>
      <c r="B23" s="22">
        <v>2966</v>
      </c>
      <c r="C23" s="22">
        <v>4047</v>
      </c>
      <c r="D23" s="22">
        <v>5389</v>
      </c>
      <c r="E23" s="22">
        <v>6951</v>
      </c>
    </row>
    <row r="24" spans="1:5" ht="11.25">
      <c r="A24" s="6" t="s">
        <v>165</v>
      </c>
      <c r="B24" s="22">
        <v>6083</v>
      </c>
      <c r="C24" s="22">
        <v>6175</v>
      </c>
      <c r="D24" s="22">
        <v>6453</v>
      </c>
      <c r="E24" s="22">
        <v>8203</v>
      </c>
    </row>
    <row r="25" spans="1:5" ht="11.25">
      <c r="A25" s="6" t="s">
        <v>166</v>
      </c>
      <c r="B25" s="22">
        <v>155</v>
      </c>
      <c r="C25" s="22">
        <v>122</v>
      </c>
      <c r="D25" s="22">
        <v>43</v>
      </c>
      <c r="E25" s="22">
        <v>25</v>
      </c>
    </row>
    <row r="26" spans="1:5" ht="11.25">
      <c r="A26" s="6" t="s">
        <v>167</v>
      </c>
      <c r="B26" s="22">
        <v>1781</v>
      </c>
      <c r="C26" s="22">
        <v>1616</v>
      </c>
      <c r="D26" s="22">
        <v>1646</v>
      </c>
      <c r="E26" s="22">
        <v>2968</v>
      </c>
    </row>
    <row r="27" spans="1:5" ht="11.25">
      <c r="A27" s="6" t="s">
        <v>168</v>
      </c>
      <c r="B27" s="22">
        <v>147</v>
      </c>
      <c r="C27" s="22">
        <v>164</v>
      </c>
      <c r="D27" s="22">
        <v>174</v>
      </c>
      <c r="E27" s="22">
        <v>184</v>
      </c>
    </row>
    <row r="28" spans="1:5" ht="11.25">
      <c r="A28" s="6" t="s">
        <v>169</v>
      </c>
      <c r="B28" s="22">
        <v>13773</v>
      </c>
      <c r="C28" s="22">
        <v>13540</v>
      </c>
      <c r="D28" s="22">
        <v>14311</v>
      </c>
      <c r="E28" s="22">
        <v>14148</v>
      </c>
    </row>
    <row r="29" spans="1:5" ht="11.25">
      <c r="A29" s="6" t="s">
        <v>170</v>
      </c>
      <c r="B29" s="22">
        <v>1267</v>
      </c>
      <c r="C29" s="22">
        <v>1369</v>
      </c>
      <c r="D29" s="22">
        <v>744</v>
      </c>
      <c r="E29" s="22">
        <v>777</v>
      </c>
    </row>
    <row r="30" spans="1:5" ht="11.25">
      <c r="A30" s="6" t="s">
        <v>171</v>
      </c>
      <c r="B30" s="22">
        <v>31</v>
      </c>
      <c r="C30" s="22">
        <v>46</v>
      </c>
      <c r="D30" s="22">
        <v>26</v>
      </c>
      <c r="E30" s="22">
        <v>36</v>
      </c>
    </row>
    <row r="31" spans="1:5" ht="11.25">
      <c r="A31" s="6" t="s">
        <v>172</v>
      </c>
      <c r="B31" s="22">
        <v>791</v>
      </c>
      <c r="C31" s="22">
        <v>837</v>
      </c>
      <c r="D31" s="22">
        <v>948</v>
      </c>
      <c r="E31" s="22">
        <v>639</v>
      </c>
    </row>
    <row r="32" spans="1:5" ht="11.25">
      <c r="A32" s="6" t="s">
        <v>173</v>
      </c>
      <c r="B32" s="22">
        <v>2970</v>
      </c>
      <c r="C32" s="22">
        <v>3025</v>
      </c>
      <c r="D32" s="22">
        <v>3055</v>
      </c>
      <c r="E32" s="22">
        <v>3076</v>
      </c>
    </row>
    <row r="33" spans="1:5" ht="11.25">
      <c r="A33" s="6" t="s">
        <v>174</v>
      </c>
      <c r="B33" s="22">
        <v>41460</v>
      </c>
      <c r="C33" s="22">
        <v>41481</v>
      </c>
      <c r="D33" s="22">
        <v>40789</v>
      </c>
      <c r="E33" s="22">
        <v>39783</v>
      </c>
    </row>
    <row r="34" spans="1:5" ht="11.25">
      <c r="A34" s="6" t="s">
        <v>175</v>
      </c>
      <c r="B34" s="22">
        <v>5175</v>
      </c>
      <c r="C34" s="22">
        <v>5883</v>
      </c>
      <c r="D34" s="22">
        <v>6863</v>
      </c>
      <c r="E34" s="22">
        <v>7313</v>
      </c>
    </row>
    <row r="35" spans="1:5" ht="11.25">
      <c r="A35" s="6" t="s">
        <v>176</v>
      </c>
      <c r="B35" s="22">
        <v>11943</v>
      </c>
      <c r="C35" s="22">
        <v>10910</v>
      </c>
      <c r="D35" s="22">
        <v>9888</v>
      </c>
      <c r="E35" s="22">
        <v>7508</v>
      </c>
    </row>
    <row r="36" spans="1:5" ht="11.25">
      <c r="A36" s="6" t="s">
        <v>177</v>
      </c>
      <c r="B36" s="22">
        <v>1136</v>
      </c>
      <c r="C36" s="22">
        <v>1422</v>
      </c>
      <c r="D36" s="22">
        <v>1718</v>
      </c>
      <c r="E36" s="22">
        <v>2126</v>
      </c>
    </row>
    <row r="37" spans="1:5" ht="11.25">
      <c r="A37" s="6" t="s">
        <v>178</v>
      </c>
      <c r="B37" s="22">
        <v>4326</v>
      </c>
      <c r="C37" s="22">
        <v>5303</v>
      </c>
      <c r="D37" s="22">
        <v>5897</v>
      </c>
      <c r="E37" s="22">
        <v>5812</v>
      </c>
    </row>
    <row r="38" spans="1:5" ht="11.25">
      <c r="A38" s="6" t="s">
        <v>179</v>
      </c>
      <c r="B38" s="22"/>
      <c r="C38" s="22">
        <v>36</v>
      </c>
      <c r="D38" s="22"/>
      <c r="E38" s="22">
        <v>178</v>
      </c>
    </row>
    <row r="39" spans="1:5" ht="11.25">
      <c r="A39" s="6" t="s">
        <v>71</v>
      </c>
      <c r="B39" s="22">
        <v>8548</v>
      </c>
      <c r="C39" s="22">
        <v>8599</v>
      </c>
      <c r="D39" s="22">
        <v>8846</v>
      </c>
      <c r="E39" s="22">
        <v>8154</v>
      </c>
    </row>
    <row r="40" spans="1:5" ht="11.25">
      <c r="A40" s="6" t="s">
        <v>180</v>
      </c>
      <c r="B40" s="22">
        <v>102558</v>
      </c>
      <c r="C40" s="22">
        <v>104584</v>
      </c>
      <c r="D40" s="22">
        <v>106795</v>
      </c>
      <c r="E40" s="22">
        <v>107889</v>
      </c>
    </row>
    <row r="41" spans="1:5" ht="12" thickBot="1">
      <c r="A41" s="25" t="s">
        <v>181</v>
      </c>
      <c r="B41" s="23">
        <v>21393</v>
      </c>
      <c r="C41" s="23">
        <v>18315</v>
      </c>
      <c r="D41" s="23">
        <v>15397</v>
      </c>
      <c r="E41" s="23">
        <v>23183</v>
      </c>
    </row>
    <row r="42" spans="1:5" ht="12" thickTop="1">
      <c r="A42" s="6" t="s">
        <v>182</v>
      </c>
      <c r="B42" s="22">
        <v>378</v>
      </c>
      <c r="C42" s="22">
        <v>454</v>
      </c>
      <c r="D42" s="22">
        <v>486</v>
      </c>
      <c r="E42" s="22">
        <v>555</v>
      </c>
    </row>
    <row r="43" spans="1:5" ht="11.25">
      <c r="A43" s="6" t="s">
        <v>183</v>
      </c>
      <c r="B43" s="22">
        <v>21</v>
      </c>
      <c r="C43" s="22">
        <v>36</v>
      </c>
      <c r="D43" s="22">
        <v>88</v>
      </c>
      <c r="E43" s="22">
        <v>111</v>
      </c>
    </row>
    <row r="44" spans="1:5" ht="11.25">
      <c r="A44" s="6" t="s">
        <v>184</v>
      </c>
      <c r="B44" s="22">
        <v>71</v>
      </c>
      <c r="C44" s="22">
        <v>235</v>
      </c>
      <c r="D44" s="22">
        <v>90</v>
      </c>
      <c r="E44" s="22">
        <v>115</v>
      </c>
    </row>
    <row r="45" spans="1:5" ht="11.25">
      <c r="A45" s="6" t="s">
        <v>185</v>
      </c>
      <c r="B45" s="22">
        <v>168</v>
      </c>
      <c r="C45" s="22">
        <v>175</v>
      </c>
      <c r="D45" s="22">
        <v>258</v>
      </c>
      <c r="E45" s="22">
        <v>444</v>
      </c>
    </row>
    <row r="46" spans="1:5" ht="11.25">
      <c r="A46" s="6" t="s">
        <v>71</v>
      </c>
      <c r="B46" s="22">
        <v>142</v>
      </c>
      <c r="C46" s="22">
        <v>118</v>
      </c>
      <c r="D46" s="22">
        <v>116</v>
      </c>
      <c r="E46" s="22">
        <v>117</v>
      </c>
    </row>
    <row r="47" spans="1:5" ht="11.25">
      <c r="A47" s="6" t="s">
        <v>186</v>
      </c>
      <c r="B47" s="22">
        <v>782</v>
      </c>
      <c r="C47" s="22">
        <v>1020</v>
      </c>
      <c r="D47" s="22">
        <v>1041</v>
      </c>
      <c r="E47" s="22">
        <v>1346</v>
      </c>
    </row>
    <row r="48" spans="1:5" ht="11.25">
      <c r="A48" s="6" t="s">
        <v>187</v>
      </c>
      <c r="B48" s="22">
        <v>265</v>
      </c>
      <c r="C48" s="22">
        <v>242</v>
      </c>
      <c r="D48" s="22">
        <v>176</v>
      </c>
      <c r="E48" s="22">
        <v>40</v>
      </c>
    </row>
    <row r="49" spans="1:5" ht="11.25">
      <c r="A49" s="6" t="s">
        <v>188</v>
      </c>
      <c r="B49" s="22">
        <v>740</v>
      </c>
      <c r="C49" s="22">
        <v>1383</v>
      </c>
      <c r="D49" s="22">
        <v>1396</v>
      </c>
      <c r="E49" s="22">
        <v>1521</v>
      </c>
    </row>
    <row r="50" spans="1:5" ht="11.25">
      <c r="A50" s="6" t="s">
        <v>179</v>
      </c>
      <c r="B50" s="22">
        <v>878</v>
      </c>
      <c r="C50" s="22">
        <v>719</v>
      </c>
      <c r="D50" s="22">
        <v>851</v>
      </c>
      <c r="E50" s="22">
        <v>859</v>
      </c>
    </row>
    <row r="51" spans="1:5" ht="11.25">
      <c r="A51" s="6" t="s">
        <v>71</v>
      </c>
      <c r="B51" s="22">
        <v>122</v>
      </c>
      <c r="C51" s="22">
        <v>102</v>
      </c>
      <c r="D51" s="22">
        <v>53</v>
      </c>
      <c r="E51" s="22">
        <v>129</v>
      </c>
    </row>
    <row r="52" spans="1:5" ht="11.25">
      <c r="A52" s="6" t="s">
        <v>189</v>
      </c>
      <c r="B52" s="22">
        <v>2006</v>
      </c>
      <c r="C52" s="22">
        <v>2447</v>
      </c>
      <c r="D52" s="22">
        <v>2478</v>
      </c>
      <c r="E52" s="22">
        <v>2550</v>
      </c>
    </row>
    <row r="53" spans="1:5" ht="12" thickBot="1">
      <c r="A53" s="25" t="s">
        <v>190</v>
      </c>
      <c r="B53" s="23">
        <v>20169</v>
      </c>
      <c r="C53" s="23">
        <v>16888</v>
      </c>
      <c r="D53" s="23">
        <v>13959</v>
      </c>
      <c r="E53" s="23">
        <v>21979</v>
      </c>
    </row>
    <row r="54" spans="1:5" ht="12" thickTop="1">
      <c r="A54" s="6" t="s">
        <v>191</v>
      </c>
      <c r="B54" s="22">
        <v>172</v>
      </c>
      <c r="C54" s="22">
        <v>53</v>
      </c>
      <c r="D54" s="22">
        <v>100</v>
      </c>
      <c r="E54" s="22">
        <v>155</v>
      </c>
    </row>
    <row r="55" spans="1:5" ht="11.25">
      <c r="A55" s="6" t="s">
        <v>192</v>
      </c>
      <c r="B55" s="22"/>
      <c r="C55" s="22">
        <v>34</v>
      </c>
      <c r="D55" s="22"/>
      <c r="E55" s="22">
        <v>100</v>
      </c>
    </row>
    <row r="56" spans="1:5" ht="11.25">
      <c r="A56" s="6" t="s">
        <v>193</v>
      </c>
      <c r="B56" s="22">
        <v>472</v>
      </c>
      <c r="C56" s="22"/>
      <c r="D56" s="22"/>
      <c r="E56" s="22"/>
    </row>
    <row r="57" spans="1:5" ht="11.25">
      <c r="A57" s="6" t="s">
        <v>194</v>
      </c>
      <c r="B57" s="22">
        <v>1532</v>
      </c>
      <c r="C57" s="22"/>
      <c r="D57" s="22"/>
      <c r="E57" s="22"/>
    </row>
    <row r="58" spans="1:5" ht="11.25">
      <c r="A58" s="6" t="s">
        <v>195</v>
      </c>
      <c r="B58" s="22">
        <v>23</v>
      </c>
      <c r="C58" s="22"/>
      <c r="D58" s="22">
        <v>49</v>
      </c>
      <c r="E58" s="22"/>
    </row>
    <row r="59" spans="1:5" ht="11.25">
      <c r="A59" s="6" t="s">
        <v>71</v>
      </c>
      <c r="B59" s="22">
        <v>167</v>
      </c>
      <c r="C59" s="22"/>
      <c r="D59" s="22"/>
      <c r="E59" s="22">
        <v>18</v>
      </c>
    </row>
    <row r="60" spans="1:5" ht="11.25">
      <c r="A60" s="6" t="s">
        <v>196</v>
      </c>
      <c r="B60" s="22">
        <v>2368</v>
      </c>
      <c r="C60" s="22">
        <v>87</v>
      </c>
      <c r="D60" s="22">
        <v>177</v>
      </c>
      <c r="E60" s="22">
        <v>409</v>
      </c>
    </row>
    <row r="61" spans="1:5" ht="11.25">
      <c r="A61" s="6" t="s">
        <v>197</v>
      </c>
      <c r="B61" s="22">
        <v>335</v>
      </c>
      <c r="C61" s="22">
        <v>206</v>
      </c>
      <c r="D61" s="22">
        <v>315</v>
      </c>
      <c r="E61" s="22">
        <v>951</v>
      </c>
    </row>
    <row r="62" spans="1:5" ht="11.25">
      <c r="A62" s="6" t="s">
        <v>198</v>
      </c>
      <c r="B62" s="22">
        <v>7</v>
      </c>
      <c r="C62" s="22"/>
      <c r="D62" s="22">
        <v>3</v>
      </c>
      <c r="E62" s="22">
        <v>88</v>
      </c>
    </row>
    <row r="63" spans="1:5" ht="11.25">
      <c r="A63" s="6" t="s">
        <v>199</v>
      </c>
      <c r="B63" s="22">
        <v>56</v>
      </c>
      <c r="C63" s="22">
        <v>474</v>
      </c>
      <c r="D63" s="22">
        <v>391</v>
      </c>
      <c r="E63" s="22">
        <v>1271</v>
      </c>
    </row>
    <row r="64" spans="1:5" ht="11.25">
      <c r="A64" s="6" t="s">
        <v>200</v>
      </c>
      <c r="B64" s="22">
        <v>4</v>
      </c>
      <c r="C64" s="22">
        <v>4</v>
      </c>
      <c r="D64" s="22">
        <v>19</v>
      </c>
      <c r="E64" s="22">
        <v>190</v>
      </c>
    </row>
    <row r="65" spans="1:5" ht="11.25">
      <c r="A65" s="6" t="s">
        <v>201</v>
      </c>
      <c r="B65" s="22">
        <v>2318</v>
      </c>
      <c r="C65" s="22">
        <v>3081</v>
      </c>
      <c r="D65" s="22">
        <v>3204</v>
      </c>
      <c r="E65" s="22">
        <v>2731</v>
      </c>
    </row>
    <row r="66" spans="1:5" ht="11.25">
      <c r="A66" s="6" t="s">
        <v>202</v>
      </c>
      <c r="B66" s="22">
        <v>3631</v>
      </c>
      <c r="C66" s="22"/>
      <c r="D66" s="22"/>
      <c r="E66" s="22"/>
    </row>
    <row r="67" spans="1:5" ht="11.25">
      <c r="A67" s="6" t="s">
        <v>203</v>
      </c>
      <c r="B67" s="22">
        <v>837</v>
      </c>
      <c r="C67" s="22"/>
      <c r="D67" s="22"/>
      <c r="E67" s="22"/>
    </row>
    <row r="68" spans="1:5" ht="11.25">
      <c r="A68" s="6" t="s">
        <v>71</v>
      </c>
      <c r="B68" s="22">
        <v>421</v>
      </c>
      <c r="C68" s="22">
        <v>94</v>
      </c>
      <c r="D68" s="22">
        <v>61</v>
      </c>
      <c r="E68" s="22">
        <v>335</v>
      </c>
    </row>
    <row r="69" spans="1:5" ht="11.25">
      <c r="A69" s="6" t="s">
        <v>204</v>
      </c>
      <c r="B69" s="22">
        <v>7613</v>
      </c>
      <c r="C69" s="22">
        <v>3861</v>
      </c>
      <c r="D69" s="22">
        <v>3996</v>
      </c>
      <c r="E69" s="22">
        <v>5569</v>
      </c>
    </row>
    <row r="70" spans="1:5" ht="11.25">
      <c r="A70" s="7" t="s">
        <v>205</v>
      </c>
      <c r="B70" s="22">
        <v>14924</v>
      </c>
      <c r="C70" s="22">
        <v>13113</v>
      </c>
      <c r="D70" s="22">
        <v>10140</v>
      </c>
      <c r="E70" s="22">
        <v>16819</v>
      </c>
    </row>
    <row r="71" spans="1:5" ht="11.25">
      <c r="A71" s="7" t="s">
        <v>206</v>
      </c>
      <c r="B71" s="22">
        <v>5874</v>
      </c>
      <c r="C71" s="22">
        <v>6240</v>
      </c>
      <c r="D71" s="22">
        <v>4510</v>
      </c>
      <c r="E71" s="22">
        <v>7755</v>
      </c>
    </row>
    <row r="72" spans="1:5" ht="11.25">
      <c r="A72" s="7" t="s">
        <v>207</v>
      </c>
      <c r="B72" s="22">
        <v>-269</v>
      </c>
      <c r="C72" s="22">
        <v>-404</v>
      </c>
      <c r="D72" s="22">
        <v>538</v>
      </c>
      <c r="E72" s="22">
        <v>786</v>
      </c>
    </row>
    <row r="73" spans="1:5" ht="11.25">
      <c r="A73" s="7" t="s">
        <v>208</v>
      </c>
      <c r="B73" s="22">
        <v>5605</v>
      </c>
      <c r="C73" s="22">
        <v>5835</v>
      </c>
      <c r="D73" s="22">
        <v>5048</v>
      </c>
      <c r="E73" s="22">
        <v>8541</v>
      </c>
    </row>
    <row r="74" spans="1:5" ht="12" thickBot="1">
      <c r="A74" s="7" t="s">
        <v>209</v>
      </c>
      <c r="B74" s="22">
        <v>9318</v>
      </c>
      <c r="C74" s="22">
        <v>7277</v>
      </c>
      <c r="D74" s="22">
        <v>5091</v>
      </c>
      <c r="E74" s="22">
        <v>8277</v>
      </c>
    </row>
    <row r="75" spans="1:5" ht="12" thickTop="1">
      <c r="A75" s="8"/>
      <c r="B75" s="24"/>
      <c r="C75" s="24"/>
      <c r="D75" s="24"/>
      <c r="E75" s="24"/>
    </row>
    <row r="77" ht="11.25">
      <c r="A77" s="20" t="s">
        <v>146</v>
      </c>
    </row>
    <row r="78" ht="11.25">
      <c r="A78" s="20" t="s">
        <v>147</v>
      </c>
    </row>
  </sheetData>
  <mergeCells count="1">
    <mergeCell ref="B6:E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E11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5" width="17.83203125" style="0" customWidth="1"/>
  </cols>
  <sheetData>
    <row r="1" ht="12" thickBot="1"/>
    <row r="2" spans="1:5" ht="12" thickTop="1">
      <c r="A2" s="10" t="s">
        <v>142</v>
      </c>
      <c r="B2" s="14">
        <v>3337</v>
      </c>
      <c r="C2" s="14"/>
      <c r="D2" s="14"/>
      <c r="E2" s="14"/>
    </row>
    <row r="3" spans="1:5" ht="12" thickBot="1">
      <c r="A3" s="11" t="s">
        <v>143</v>
      </c>
      <c r="B3" s="1" t="s">
        <v>144</v>
      </c>
      <c r="C3" s="1"/>
      <c r="D3" s="1"/>
      <c r="E3" s="1"/>
    </row>
    <row r="4" spans="1:5" ht="12" thickTop="1">
      <c r="A4" s="10" t="s">
        <v>43</v>
      </c>
      <c r="B4" s="15" t="str">
        <f>HYPERLINK("http://www.kabupro.jp/mark/20120523/S000AW4O.htm","有価証券報告書")</f>
        <v>有価証券報告書</v>
      </c>
      <c r="C4" s="15" t="str">
        <f>HYPERLINK("http://www.kabupro.jp/mark/20120523/S000AW4O.htm","有価証券報告書")</f>
        <v>有価証券報告書</v>
      </c>
      <c r="D4" s="15" t="str">
        <f>HYPERLINK("http://www.kabupro.jp/mark/20110526/S0008CJ6.htm","有価証券報告書")</f>
        <v>有価証券報告書</v>
      </c>
      <c r="E4" s="15" t="str">
        <f>HYPERLINK("http://www.kabupro.jp/mark/20100527/S0005RHE.htm","有価証券報告書")</f>
        <v>有価証券報告書</v>
      </c>
    </row>
    <row r="5" spans="1:5" ht="12" thickBot="1">
      <c r="A5" s="11" t="s">
        <v>44</v>
      </c>
      <c r="B5" s="1" t="s">
        <v>50</v>
      </c>
      <c r="C5" s="1" t="s">
        <v>50</v>
      </c>
      <c r="D5" s="1" t="s">
        <v>54</v>
      </c>
      <c r="E5" s="1" t="s">
        <v>56</v>
      </c>
    </row>
    <row r="6" spans="1:5" ht="12.75" thickBot="1" thickTop="1">
      <c r="A6" s="10" t="s">
        <v>45</v>
      </c>
      <c r="B6" s="18" t="s">
        <v>145</v>
      </c>
      <c r="C6" s="19"/>
      <c r="D6" s="19"/>
      <c r="E6" s="19"/>
    </row>
    <row r="7" spans="1:5" ht="12" thickTop="1">
      <c r="A7" s="12" t="s">
        <v>46</v>
      </c>
      <c r="B7" s="16" t="s">
        <v>51</v>
      </c>
      <c r="C7" s="16" t="s">
        <v>51</v>
      </c>
      <c r="D7" s="16" t="s">
        <v>51</v>
      </c>
      <c r="E7" s="16" t="s">
        <v>51</v>
      </c>
    </row>
    <row r="8" spans="1:5" ht="11.25">
      <c r="A8" s="13" t="s">
        <v>47</v>
      </c>
      <c r="B8" s="17"/>
      <c r="C8" s="17"/>
      <c r="D8" s="17"/>
      <c r="E8" s="17"/>
    </row>
    <row r="9" spans="1:5" ht="11.25">
      <c r="A9" s="13" t="s">
        <v>48</v>
      </c>
      <c r="B9" s="17" t="s">
        <v>52</v>
      </c>
      <c r="C9" s="17" t="s">
        <v>53</v>
      </c>
      <c r="D9" s="17" t="s">
        <v>55</v>
      </c>
      <c r="E9" s="17" t="s">
        <v>57</v>
      </c>
    </row>
    <row r="10" spans="1:5" ht="12" thickBot="1">
      <c r="A10" s="13" t="s">
        <v>49</v>
      </c>
      <c r="B10" s="17" t="s">
        <v>59</v>
      </c>
      <c r="C10" s="17" t="s">
        <v>59</v>
      </c>
      <c r="D10" s="17" t="s">
        <v>59</v>
      </c>
      <c r="E10" s="17" t="s">
        <v>59</v>
      </c>
    </row>
    <row r="11" spans="1:5" ht="12" thickTop="1">
      <c r="A11" s="9" t="s">
        <v>58</v>
      </c>
      <c r="B11" s="21">
        <v>65381</v>
      </c>
      <c r="C11" s="21">
        <v>64996</v>
      </c>
      <c r="D11" s="21">
        <v>57306</v>
      </c>
      <c r="E11" s="21">
        <v>48575</v>
      </c>
    </row>
    <row r="12" spans="1:5" ht="11.25">
      <c r="A12" s="2" t="s">
        <v>60</v>
      </c>
      <c r="B12" s="22">
        <v>3153</v>
      </c>
      <c r="C12" s="22">
        <v>2802</v>
      </c>
      <c r="D12" s="22">
        <v>3279</v>
      </c>
      <c r="E12" s="22">
        <v>3319</v>
      </c>
    </row>
    <row r="13" spans="1:5" ht="11.25">
      <c r="A13" s="2" t="s">
        <v>61</v>
      </c>
      <c r="B13" s="22">
        <v>15008</v>
      </c>
      <c r="C13" s="22">
        <v>7027</v>
      </c>
      <c r="D13" s="22">
        <v>5024</v>
      </c>
      <c r="E13" s="22">
        <v>17023</v>
      </c>
    </row>
    <row r="14" spans="1:5" ht="11.25">
      <c r="A14" s="2" t="s">
        <v>62</v>
      </c>
      <c r="B14" s="22">
        <v>790</v>
      </c>
      <c r="C14" s="22">
        <v>1354</v>
      </c>
      <c r="D14" s="22">
        <v>1560</v>
      </c>
      <c r="E14" s="22">
        <v>2112</v>
      </c>
    </row>
    <row r="15" spans="1:5" ht="11.25">
      <c r="A15" s="2" t="s">
        <v>63</v>
      </c>
      <c r="B15" s="22">
        <v>39</v>
      </c>
      <c r="C15" s="22">
        <v>44</v>
      </c>
      <c r="D15" s="22">
        <v>34</v>
      </c>
      <c r="E15" s="22">
        <v>36</v>
      </c>
    </row>
    <row r="16" spans="1:5" ht="11.25">
      <c r="A16" s="2" t="s">
        <v>64</v>
      </c>
      <c r="B16" s="22">
        <v>3717</v>
      </c>
      <c r="C16" s="22">
        <v>3723</v>
      </c>
      <c r="D16" s="22">
        <v>3680</v>
      </c>
      <c r="E16" s="22">
        <v>3849</v>
      </c>
    </row>
    <row r="17" spans="1:5" ht="11.25">
      <c r="A17" s="2" t="s">
        <v>65</v>
      </c>
      <c r="B17" s="22">
        <v>1147</v>
      </c>
      <c r="C17" s="22">
        <v>1291</v>
      </c>
      <c r="D17" s="22">
        <v>638</v>
      </c>
      <c r="E17" s="22">
        <v>1288</v>
      </c>
    </row>
    <row r="18" spans="1:5" ht="11.25">
      <c r="A18" s="2" t="s">
        <v>66</v>
      </c>
      <c r="B18" s="22">
        <v>80</v>
      </c>
      <c r="C18" s="22">
        <v>83</v>
      </c>
      <c r="D18" s="22">
        <v>77</v>
      </c>
      <c r="E18" s="22">
        <v>75</v>
      </c>
    </row>
    <row r="19" spans="1:5" ht="11.25">
      <c r="A19" s="2" t="s">
        <v>67</v>
      </c>
      <c r="B19" s="22">
        <v>20</v>
      </c>
      <c r="C19" s="22">
        <v>21</v>
      </c>
      <c r="D19" s="22">
        <v>19</v>
      </c>
      <c r="E19" s="22">
        <v>18</v>
      </c>
    </row>
    <row r="20" spans="1:5" ht="11.25">
      <c r="A20" s="2" t="s">
        <v>68</v>
      </c>
      <c r="B20" s="22">
        <v>8300</v>
      </c>
      <c r="C20" s="22">
        <v>3087</v>
      </c>
      <c r="D20" s="22">
        <v>4630</v>
      </c>
      <c r="E20" s="22">
        <v>3220</v>
      </c>
    </row>
    <row r="21" spans="1:5" ht="11.25">
      <c r="A21" s="2" t="s">
        <v>69</v>
      </c>
      <c r="B21" s="22">
        <v>10606</v>
      </c>
      <c r="C21" s="22">
        <v>13356</v>
      </c>
      <c r="D21" s="22">
        <v>8845</v>
      </c>
      <c r="E21" s="22">
        <v>8077</v>
      </c>
    </row>
    <row r="22" spans="1:5" ht="11.25">
      <c r="A22" s="2" t="s">
        <v>70</v>
      </c>
      <c r="B22" s="22">
        <v>6479</v>
      </c>
      <c r="C22" s="22">
        <v>6284</v>
      </c>
      <c r="D22" s="22">
        <v>3576</v>
      </c>
      <c r="E22" s="22">
        <v>3502</v>
      </c>
    </row>
    <row r="23" spans="1:5" ht="11.25">
      <c r="A23" s="2" t="s">
        <v>71</v>
      </c>
      <c r="B23" s="22">
        <v>134</v>
      </c>
      <c r="C23" s="22">
        <v>130</v>
      </c>
      <c r="D23" s="22">
        <v>124</v>
      </c>
      <c r="E23" s="22">
        <v>146</v>
      </c>
    </row>
    <row r="24" spans="1:5" ht="11.25">
      <c r="A24" s="2" t="s">
        <v>72</v>
      </c>
      <c r="B24" s="22">
        <v>-1441</v>
      </c>
      <c r="C24" s="22">
        <v>-1101</v>
      </c>
      <c r="D24" s="22">
        <v>-915</v>
      </c>
      <c r="E24" s="22">
        <v>-783</v>
      </c>
    </row>
    <row r="25" spans="1:5" ht="11.25">
      <c r="A25" s="2" t="s">
        <v>73</v>
      </c>
      <c r="B25" s="22">
        <v>113419</v>
      </c>
      <c r="C25" s="22">
        <v>103102</v>
      </c>
      <c r="D25" s="22">
        <v>87882</v>
      </c>
      <c r="E25" s="22">
        <v>90461</v>
      </c>
    </row>
    <row r="26" spans="1:5" ht="11.25">
      <c r="A26" s="3" t="s">
        <v>74</v>
      </c>
      <c r="B26" s="22">
        <v>54128</v>
      </c>
      <c r="C26" s="22">
        <v>46927</v>
      </c>
      <c r="D26" s="22">
        <v>44856</v>
      </c>
      <c r="E26" s="22">
        <v>42928</v>
      </c>
    </row>
    <row r="27" spans="1:5" ht="11.25">
      <c r="A27" s="4" t="s">
        <v>75</v>
      </c>
      <c r="B27" s="22">
        <v>-24310</v>
      </c>
      <c r="C27" s="22">
        <v>-20037</v>
      </c>
      <c r="D27" s="22">
        <v>-18317</v>
      </c>
      <c r="E27" s="22">
        <v>-16791</v>
      </c>
    </row>
    <row r="28" spans="1:5" ht="11.25">
      <c r="A28" s="4" t="s">
        <v>76</v>
      </c>
      <c r="B28" s="22">
        <v>29818</v>
      </c>
      <c r="C28" s="22">
        <v>26889</v>
      </c>
      <c r="D28" s="22">
        <v>26539</v>
      </c>
      <c r="E28" s="22">
        <v>26136</v>
      </c>
    </row>
    <row r="29" spans="1:5" ht="11.25">
      <c r="A29" s="3" t="s">
        <v>77</v>
      </c>
      <c r="B29" s="22">
        <v>17692</v>
      </c>
      <c r="C29" s="22">
        <v>16701</v>
      </c>
      <c r="D29" s="22">
        <v>15417</v>
      </c>
      <c r="E29" s="22">
        <v>14523</v>
      </c>
    </row>
    <row r="30" spans="1:5" ht="11.25">
      <c r="A30" s="4" t="s">
        <v>75</v>
      </c>
      <c r="B30" s="22">
        <v>-11154</v>
      </c>
      <c r="C30" s="22">
        <v>-10075</v>
      </c>
      <c r="D30" s="22">
        <v>-8986</v>
      </c>
      <c r="E30" s="22">
        <v>-8021</v>
      </c>
    </row>
    <row r="31" spans="1:5" ht="11.25">
      <c r="A31" s="4" t="s">
        <v>78</v>
      </c>
      <c r="B31" s="22">
        <v>6537</v>
      </c>
      <c r="C31" s="22">
        <v>6626</v>
      </c>
      <c r="D31" s="22">
        <v>6430</v>
      </c>
      <c r="E31" s="22">
        <v>6501</v>
      </c>
    </row>
    <row r="32" spans="1:5" ht="11.25">
      <c r="A32" s="3" t="s">
        <v>79</v>
      </c>
      <c r="B32" s="22">
        <v>127</v>
      </c>
      <c r="C32" s="22">
        <v>127</v>
      </c>
      <c r="D32" s="22">
        <v>126</v>
      </c>
      <c r="E32" s="22">
        <v>126</v>
      </c>
    </row>
    <row r="33" spans="1:5" ht="11.25">
      <c r="A33" s="4" t="s">
        <v>75</v>
      </c>
      <c r="B33" s="22">
        <v>-125</v>
      </c>
      <c r="C33" s="22">
        <v>-123</v>
      </c>
      <c r="D33" s="22">
        <v>-122</v>
      </c>
      <c r="E33" s="22">
        <v>-120</v>
      </c>
    </row>
    <row r="34" spans="1:5" ht="11.25">
      <c r="A34" s="4" t="s">
        <v>80</v>
      </c>
      <c r="B34" s="22">
        <v>2</v>
      </c>
      <c r="C34" s="22">
        <v>3</v>
      </c>
      <c r="D34" s="22">
        <v>4</v>
      </c>
      <c r="E34" s="22">
        <v>6</v>
      </c>
    </row>
    <row r="35" spans="1:5" ht="11.25">
      <c r="A35" s="3" t="s">
        <v>81</v>
      </c>
      <c r="B35" s="22">
        <v>9</v>
      </c>
      <c r="C35" s="22">
        <v>9</v>
      </c>
      <c r="D35" s="22">
        <v>9</v>
      </c>
      <c r="E35" s="22">
        <v>10</v>
      </c>
    </row>
    <row r="36" spans="1:5" ht="11.25">
      <c r="A36" s="4" t="s">
        <v>75</v>
      </c>
      <c r="B36" s="22">
        <v>-7</v>
      </c>
      <c r="C36" s="22">
        <v>-7</v>
      </c>
      <c r="D36" s="22">
        <v>-6</v>
      </c>
      <c r="E36" s="22">
        <v>-6</v>
      </c>
    </row>
    <row r="37" spans="1:5" ht="11.25">
      <c r="A37" s="4" t="s">
        <v>82</v>
      </c>
      <c r="B37" s="22">
        <v>1</v>
      </c>
      <c r="C37" s="22">
        <v>1</v>
      </c>
      <c r="D37" s="22">
        <v>2</v>
      </c>
      <c r="E37" s="22">
        <v>4</v>
      </c>
    </row>
    <row r="38" spans="1:5" ht="11.25">
      <c r="A38" s="3" t="s">
        <v>83</v>
      </c>
      <c r="B38" s="22">
        <v>16450</v>
      </c>
      <c r="C38" s="22">
        <v>16391</v>
      </c>
      <c r="D38" s="22">
        <v>16458</v>
      </c>
      <c r="E38" s="22">
        <v>16646</v>
      </c>
    </row>
    <row r="39" spans="1:5" ht="11.25">
      <c r="A39" s="4" t="s">
        <v>75</v>
      </c>
      <c r="B39" s="22">
        <v>-13079</v>
      </c>
      <c r="C39" s="22">
        <v>-12983</v>
      </c>
      <c r="D39" s="22">
        <v>-12274</v>
      </c>
      <c r="E39" s="22">
        <v>-11881</v>
      </c>
    </row>
    <row r="40" spans="1:5" ht="11.25">
      <c r="A40" s="4" t="s">
        <v>84</v>
      </c>
      <c r="B40" s="22">
        <v>3371</v>
      </c>
      <c r="C40" s="22">
        <v>3408</v>
      </c>
      <c r="D40" s="22">
        <v>4183</v>
      </c>
      <c r="E40" s="22">
        <v>4764</v>
      </c>
    </row>
    <row r="41" spans="1:5" ht="11.25">
      <c r="A41" s="3" t="s">
        <v>85</v>
      </c>
      <c r="B41" s="22">
        <v>8168</v>
      </c>
      <c r="C41" s="22">
        <v>8208</v>
      </c>
      <c r="D41" s="22">
        <v>8366</v>
      </c>
      <c r="E41" s="22">
        <v>8471</v>
      </c>
    </row>
    <row r="42" spans="1:5" ht="11.25">
      <c r="A42" s="3" t="s">
        <v>86</v>
      </c>
      <c r="B42" s="22">
        <v>27369</v>
      </c>
      <c r="C42" s="22">
        <v>19843</v>
      </c>
      <c r="D42" s="22">
        <v>11689</v>
      </c>
      <c r="E42" s="22"/>
    </row>
    <row r="43" spans="1:5" ht="11.25">
      <c r="A43" s="4" t="s">
        <v>75</v>
      </c>
      <c r="B43" s="22">
        <v>-5839</v>
      </c>
      <c r="C43" s="22">
        <v>-3019</v>
      </c>
      <c r="D43" s="22">
        <v>-1017</v>
      </c>
      <c r="E43" s="22"/>
    </row>
    <row r="44" spans="1:5" ht="11.25">
      <c r="A44" s="4" t="s">
        <v>86</v>
      </c>
      <c r="B44" s="22">
        <v>21530</v>
      </c>
      <c r="C44" s="22">
        <v>16824</v>
      </c>
      <c r="D44" s="22">
        <v>10672</v>
      </c>
      <c r="E44" s="22"/>
    </row>
    <row r="45" spans="1:5" ht="11.25">
      <c r="A45" s="3" t="s">
        <v>87</v>
      </c>
      <c r="B45" s="22">
        <v>69</v>
      </c>
      <c r="C45" s="22">
        <v>114</v>
      </c>
      <c r="D45" s="22">
        <v>106</v>
      </c>
      <c r="E45" s="22">
        <v>760</v>
      </c>
    </row>
    <row r="46" spans="1:5" ht="11.25">
      <c r="A46" s="3" t="s">
        <v>88</v>
      </c>
      <c r="B46" s="22">
        <v>69498</v>
      </c>
      <c r="C46" s="22">
        <v>62076</v>
      </c>
      <c r="D46" s="22">
        <v>56305</v>
      </c>
      <c r="E46" s="22">
        <v>46645</v>
      </c>
    </row>
    <row r="47" spans="1:5" ht="11.25">
      <c r="A47" s="3" t="s">
        <v>89</v>
      </c>
      <c r="B47" s="22">
        <v>2597</v>
      </c>
      <c r="C47" s="22">
        <v>2489</v>
      </c>
      <c r="D47" s="22">
        <v>2475</v>
      </c>
      <c r="E47" s="22">
        <v>2299</v>
      </c>
    </row>
    <row r="48" spans="1:5" ht="11.25">
      <c r="A48" s="3" t="s">
        <v>90</v>
      </c>
      <c r="B48" s="22">
        <v>3</v>
      </c>
      <c r="C48" s="22">
        <v>5</v>
      </c>
      <c r="D48" s="22">
        <v>7</v>
      </c>
      <c r="E48" s="22">
        <v>9</v>
      </c>
    </row>
    <row r="49" spans="1:5" ht="11.25">
      <c r="A49" s="3" t="s">
        <v>91</v>
      </c>
      <c r="B49" s="22">
        <v>5174</v>
      </c>
      <c r="C49" s="22">
        <v>6601</v>
      </c>
      <c r="D49" s="22">
        <v>8211</v>
      </c>
      <c r="E49" s="22">
        <v>7563</v>
      </c>
    </row>
    <row r="50" spans="1:5" ht="11.25">
      <c r="A50" s="3" t="s">
        <v>92</v>
      </c>
      <c r="B50" s="22">
        <v>116</v>
      </c>
      <c r="C50" s="22">
        <v>279</v>
      </c>
      <c r="D50" s="22">
        <v>48</v>
      </c>
      <c r="E50" s="22">
        <v>1222</v>
      </c>
    </row>
    <row r="51" spans="1:5" ht="11.25">
      <c r="A51" s="3" t="s">
        <v>93</v>
      </c>
      <c r="B51" s="22">
        <v>528</v>
      </c>
      <c r="C51" s="22">
        <v>498</v>
      </c>
      <c r="D51" s="22">
        <v>487</v>
      </c>
      <c r="E51" s="22">
        <v>425</v>
      </c>
    </row>
    <row r="52" spans="1:5" ht="11.25">
      <c r="A52" s="3" t="s">
        <v>94</v>
      </c>
      <c r="B52" s="22">
        <v>275</v>
      </c>
      <c r="C52" s="22">
        <v>382</v>
      </c>
      <c r="D52" s="22">
        <v>424</v>
      </c>
      <c r="E52" s="22">
        <v>451</v>
      </c>
    </row>
    <row r="53" spans="1:5" ht="11.25">
      <c r="A53" s="3" t="s">
        <v>71</v>
      </c>
      <c r="B53" s="22">
        <v>29</v>
      </c>
      <c r="C53" s="22">
        <v>32</v>
      </c>
      <c r="D53" s="22">
        <v>33</v>
      </c>
      <c r="E53" s="22">
        <v>31</v>
      </c>
    </row>
    <row r="54" spans="1:5" ht="11.25">
      <c r="A54" s="3" t="s">
        <v>95</v>
      </c>
      <c r="B54" s="22">
        <v>8727</v>
      </c>
      <c r="C54" s="22">
        <v>10290</v>
      </c>
      <c r="D54" s="22">
        <v>11688</v>
      </c>
      <c r="E54" s="22">
        <v>12002</v>
      </c>
    </row>
    <row r="55" spans="1:5" ht="11.25">
      <c r="A55" s="3" t="s">
        <v>96</v>
      </c>
      <c r="B55" s="22">
        <v>2446</v>
      </c>
      <c r="C55" s="22">
        <v>2080</v>
      </c>
      <c r="D55" s="22">
        <v>3031</v>
      </c>
      <c r="E55" s="22">
        <v>3839</v>
      </c>
    </row>
    <row r="56" spans="1:5" ht="11.25">
      <c r="A56" s="3" t="s">
        <v>97</v>
      </c>
      <c r="B56" s="22">
        <v>4385</v>
      </c>
      <c r="C56" s="22">
        <v>3367</v>
      </c>
      <c r="D56" s="22">
        <v>2464</v>
      </c>
      <c r="E56" s="22">
        <v>2696</v>
      </c>
    </row>
    <row r="57" spans="1:5" ht="11.25">
      <c r="A57" s="3" t="s">
        <v>98</v>
      </c>
      <c r="B57" s="22">
        <v>2</v>
      </c>
      <c r="C57" s="22">
        <v>2</v>
      </c>
      <c r="D57" s="22">
        <v>2</v>
      </c>
      <c r="E57" s="22">
        <v>2</v>
      </c>
    </row>
    <row r="58" spans="1:5" ht="11.25">
      <c r="A58" s="3" t="s">
        <v>99</v>
      </c>
      <c r="B58" s="22">
        <v>138</v>
      </c>
      <c r="C58" s="22">
        <v>196</v>
      </c>
      <c r="D58" s="22">
        <v>272</v>
      </c>
      <c r="E58" s="22">
        <v>420</v>
      </c>
    </row>
    <row r="59" spans="1:5" ht="11.25">
      <c r="A59" s="3" t="s">
        <v>100</v>
      </c>
      <c r="B59" s="22"/>
      <c r="C59" s="22">
        <v>2249</v>
      </c>
      <c r="D59" s="22">
        <v>1602</v>
      </c>
      <c r="E59" s="22">
        <v>1417</v>
      </c>
    </row>
    <row r="60" spans="1:5" ht="11.25">
      <c r="A60" s="3" t="s">
        <v>101</v>
      </c>
      <c r="B60" s="22">
        <v>265</v>
      </c>
      <c r="C60" s="22">
        <v>405</v>
      </c>
      <c r="D60" s="22">
        <v>650</v>
      </c>
      <c r="E60" s="22">
        <v>658</v>
      </c>
    </row>
    <row r="61" spans="1:5" ht="11.25">
      <c r="A61" s="3" t="s">
        <v>102</v>
      </c>
      <c r="B61" s="22">
        <v>4376</v>
      </c>
      <c r="C61" s="22">
        <v>4799</v>
      </c>
      <c r="D61" s="22">
        <v>5276</v>
      </c>
      <c r="E61" s="22">
        <v>5911</v>
      </c>
    </row>
    <row r="62" spans="1:5" ht="11.25">
      <c r="A62" s="3" t="s">
        <v>65</v>
      </c>
      <c r="B62" s="22">
        <v>3559</v>
      </c>
      <c r="C62" s="22">
        <v>3131</v>
      </c>
      <c r="D62" s="22">
        <v>3397</v>
      </c>
      <c r="E62" s="22">
        <v>3275</v>
      </c>
    </row>
    <row r="63" spans="1:5" ht="11.25">
      <c r="A63" s="3" t="s">
        <v>103</v>
      </c>
      <c r="B63" s="22">
        <v>37061</v>
      </c>
      <c r="C63" s="22">
        <v>40794</v>
      </c>
      <c r="D63" s="22">
        <v>46922</v>
      </c>
      <c r="E63" s="22">
        <v>50382</v>
      </c>
    </row>
    <row r="64" spans="1:5" ht="11.25">
      <c r="A64" s="3" t="s">
        <v>104</v>
      </c>
      <c r="B64" s="22">
        <v>552</v>
      </c>
      <c r="C64" s="22">
        <v>517</v>
      </c>
      <c r="D64" s="22">
        <v>719</v>
      </c>
      <c r="E64" s="22">
        <v>891</v>
      </c>
    </row>
    <row r="65" spans="1:5" ht="11.25">
      <c r="A65" s="3" t="s">
        <v>71</v>
      </c>
      <c r="B65" s="22">
        <v>936</v>
      </c>
      <c r="C65" s="22">
        <v>355</v>
      </c>
      <c r="D65" s="22">
        <v>281</v>
      </c>
      <c r="E65" s="22">
        <v>350</v>
      </c>
    </row>
    <row r="66" spans="1:5" ht="11.25">
      <c r="A66" s="3" t="s">
        <v>72</v>
      </c>
      <c r="B66" s="22">
        <v>-594</v>
      </c>
      <c r="C66" s="22">
        <v>-2559</v>
      </c>
      <c r="D66" s="22">
        <v>-2365</v>
      </c>
      <c r="E66" s="22">
        <v>-2010</v>
      </c>
    </row>
    <row r="67" spans="1:5" ht="11.25">
      <c r="A67" s="3" t="s">
        <v>105</v>
      </c>
      <c r="B67" s="22">
        <v>53130</v>
      </c>
      <c r="C67" s="22">
        <v>55341</v>
      </c>
      <c r="D67" s="22">
        <v>62257</v>
      </c>
      <c r="E67" s="22">
        <v>67835</v>
      </c>
    </row>
    <row r="68" spans="1:5" ht="11.25">
      <c r="A68" s="2" t="s">
        <v>106</v>
      </c>
      <c r="B68" s="22">
        <v>131356</v>
      </c>
      <c r="C68" s="22">
        <v>127708</v>
      </c>
      <c r="D68" s="22">
        <v>130251</v>
      </c>
      <c r="E68" s="22">
        <v>126484</v>
      </c>
    </row>
    <row r="69" spans="1:5" ht="12" thickBot="1">
      <c r="A69" s="5" t="s">
        <v>107</v>
      </c>
      <c r="B69" s="23">
        <v>244775</v>
      </c>
      <c r="C69" s="23">
        <v>230811</v>
      </c>
      <c r="D69" s="23">
        <v>218133</v>
      </c>
      <c r="E69" s="23">
        <v>216945</v>
      </c>
    </row>
    <row r="70" spans="1:5" ht="12" thickTop="1">
      <c r="A70" s="2" t="s">
        <v>108</v>
      </c>
      <c r="B70" s="22">
        <v>32519</v>
      </c>
      <c r="C70" s="22">
        <v>30981</v>
      </c>
      <c r="D70" s="22">
        <v>30517</v>
      </c>
      <c r="E70" s="22">
        <v>32261</v>
      </c>
    </row>
    <row r="71" spans="1:5" ht="11.25">
      <c r="A71" s="2" t="s">
        <v>109</v>
      </c>
      <c r="B71" s="22">
        <v>1643</v>
      </c>
      <c r="C71" s="22">
        <v>1912</v>
      </c>
      <c r="D71" s="22">
        <v>1749</v>
      </c>
      <c r="E71" s="22">
        <v>1874</v>
      </c>
    </row>
    <row r="72" spans="1:5" ht="11.25">
      <c r="A72" s="2" t="s">
        <v>110</v>
      </c>
      <c r="B72" s="22">
        <v>2615</v>
      </c>
      <c r="C72" s="22">
        <v>1951</v>
      </c>
      <c r="D72" s="22">
        <v>1195</v>
      </c>
      <c r="E72" s="22"/>
    </row>
    <row r="73" spans="1:5" ht="11.25">
      <c r="A73" s="2" t="s">
        <v>111</v>
      </c>
      <c r="B73" s="22">
        <v>6219</v>
      </c>
      <c r="C73" s="22">
        <v>5220</v>
      </c>
      <c r="D73" s="22">
        <v>5154</v>
      </c>
      <c r="E73" s="22">
        <v>6956</v>
      </c>
    </row>
    <row r="74" spans="1:5" ht="11.25">
      <c r="A74" s="2" t="s">
        <v>112</v>
      </c>
      <c r="B74" s="22">
        <v>760</v>
      </c>
      <c r="C74" s="22">
        <v>834</v>
      </c>
      <c r="D74" s="22">
        <v>766</v>
      </c>
      <c r="E74" s="22">
        <v>828</v>
      </c>
    </row>
    <row r="75" spans="1:5" ht="11.25">
      <c r="A75" s="2" t="s">
        <v>113</v>
      </c>
      <c r="B75" s="22">
        <v>2964</v>
      </c>
      <c r="C75" s="22">
        <v>4116</v>
      </c>
      <c r="D75" s="22">
        <v>698</v>
      </c>
      <c r="E75" s="22">
        <v>4405</v>
      </c>
    </row>
    <row r="76" spans="1:5" ht="11.25">
      <c r="A76" s="2" t="s">
        <v>114</v>
      </c>
      <c r="B76" s="22">
        <v>550</v>
      </c>
      <c r="C76" s="22">
        <v>757</v>
      </c>
      <c r="D76" s="22">
        <v>27</v>
      </c>
      <c r="E76" s="22">
        <v>104</v>
      </c>
    </row>
    <row r="77" spans="1:5" ht="11.25">
      <c r="A77" s="2" t="s">
        <v>115</v>
      </c>
      <c r="B77" s="22">
        <v>26877</v>
      </c>
      <c r="C77" s="22">
        <v>26098</v>
      </c>
      <c r="D77" s="22">
        <v>24850</v>
      </c>
      <c r="E77" s="22">
        <v>24003</v>
      </c>
    </row>
    <row r="78" spans="1:5" ht="11.25">
      <c r="A78" s="2" t="s">
        <v>116</v>
      </c>
      <c r="B78" s="22">
        <v>420</v>
      </c>
      <c r="C78" s="22">
        <v>445</v>
      </c>
      <c r="D78" s="22">
        <v>473</v>
      </c>
      <c r="E78" s="22">
        <v>478</v>
      </c>
    </row>
    <row r="79" spans="1:5" ht="11.25">
      <c r="A79" s="2" t="s">
        <v>117</v>
      </c>
      <c r="B79" s="22">
        <v>1267</v>
      </c>
      <c r="C79" s="22">
        <v>1369</v>
      </c>
      <c r="D79" s="22">
        <v>744</v>
      </c>
      <c r="E79" s="22">
        <v>777</v>
      </c>
    </row>
    <row r="80" spans="1:5" ht="11.25">
      <c r="A80" s="2" t="s">
        <v>118</v>
      </c>
      <c r="B80" s="22">
        <v>31</v>
      </c>
      <c r="C80" s="22">
        <v>46</v>
      </c>
      <c r="D80" s="22">
        <v>26</v>
      </c>
      <c r="E80" s="22">
        <v>36</v>
      </c>
    </row>
    <row r="81" spans="1:5" ht="11.25">
      <c r="A81" s="2" t="s">
        <v>119</v>
      </c>
      <c r="B81" s="22">
        <v>155</v>
      </c>
      <c r="C81" s="22">
        <v>122</v>
      </c>
      <c r="D81" s="22">
        <v>46</v>
      </c>
      <c r="E81" s="22">
        <v>57</v>
      </c>
    </row>
    <row r="82" spans="1:5" ht="11.25">
      <c r="A82" s="2" t="s">
        <v>120</v>
      </c>
      <c r="B82" s="22">
        <v>124</v>
      </c>
      <c r="C82" s="22"/>
      <c r="D82" s="22"/>
      <c r="E82" s="22"/>
    </row>
    <row r="83" spans="1:5" ht="11.25">
      <c r="A83" s="2" t="s">
        <v>121</v>
      </c>
      <c r="B83" s="22">
        <v>996</v>
      </c>
      <c r="C83" s="22">
        <v>934</v>
      </c>
      <c r="D83" s="22">
        <v>601</v>
      </c>
      <c r="E83" s="22">
        <v>646</v>
      </c>
    </row>
    <row r="84" spans="1:5" ht="11.25">
      <c r="A84" s="2" t="s">
        <v>71</v>
      </c>
      <c r="B84" s="22">
        <v>14</v>
      </c>
      <c r="C84" s="22">
        <v>51</v>
      </c>
      <c r="D84" s="22">
        <v>2</v>
      </c>
      <c r="E84" s="22">
        <v>23</v>
      </c>
    </row>
    <row r="85" spans="1:5" ht="11.25">
      <c r="A85" s="2" t="s">
        <v>122</v>
      </c>
      <c r="B85" s="22">
        <v>77160</v>
      </c>
      <c r="C85" s="22">
        <v>74841</v>
      </c>
      <c r="D85" s="22">
        <v>66854</v>
      </c>
      <c r="E85" s="22">
        <v>72453</v>
      </c>
    </row>
    <row r="86" spans="1:5" ht="11.25">
      <c r="A86" s="2" t="s">
        <v>110</v>
      </c>
      <c r="B86" s="22">
        <v>8889</v>
      </c>
      <c r="C86" s="22">
        <v>7869</v>
      </c>
      <c r="D86" s="22">
        <v>5632</v>
      </c>
      <c r="E86" s="22"/>
    </row>
    <row r="87" spans="1:5" ht="11.25">
      <c r="A87" s="2" t="s">
        <v>120</v>
      </c>
      <c r="B87" s="22">
        <v>5920</v>
      </c>
      <c r="C87" s="22"/>
      <c r="D87" s="22"/>
      <c r="E87" s="22"/>
    </row>
    <row r="88" spans="1:5" ht="11.25">
      <c r="A88" s="2" t="s">
        <v>123</v>
      </c>
      <c r="B88" s="22">
        <v>9211</v>
      </c>
      <c r="C88" s="22">
        <v>9786</v>
      </c>
      <c r="D88" s="22">
        <v>10577</v>
      </c>
      <c r="E88" s="22">
        <v>10715</v>
      </c>
    </row>
    <row r="89" spans="1:5" ht="11.25">
      <c r="A89" s="2" t="s">
        <v>124</v>
      </c>
      <c r="B89" s="22">
        <v>971</v>
      </c>
      <c r="C89" s="22">
        <v>1471</v>
      </c>
      <c r="D89" s="22">
        <v>2019</v>
      </c>
      <c r="E89" s="22">
        <v>2308</v>
      </c>
    </row>
    <row r="90" spans="1:5" ht="11.25">
      <c r="A90" s="2" t="s">
        <v>125</v>
      </c>
      <c r="B90" s="22">
        <v>524</v>
      </c>
      <c r="C90" s="22">
        <v>774</v>
      </c>
      <c r="D90" s="22">
        <v>657</v>
      </c>
      <c r="E90" s="22">
        <v>721</v>
      </c>
    </row>
    <row r="91" spans="1:5" ht="11.25">
      <c r="A91" s="2" t="s">
        <v>71</v>
      </c>
      <c r="B91" s="22">
        <v>0</v>
      </c>
      <c r="C91" s="22">
        <v>27</v>
      </c>
      <c r="D91" s="22">
        <v>27</v>
      </c>
      <c r="E91" s="22">
        <v>27</v>
      </c>
    </row>
    <row r="92" spans="1:5" ht="11.25">
      <c r="A92" s="2" t="s">
        <v>126</v>
      </c>
      <c r="B92" s="22">
        <v>25517</v>
      </c>
      <c r="C92" s="22">
        <v>19928</v>
      </c>
      <c r="D92" s="22">
        <v>19190</v>
      </c>
      <c r="E92" s="22">
        <v>14119</v>
      </c>
    </row>
    <row r="93" spans="1:5" ht="12" thickBot="1">
      <c r="A93" s="5" t="s">
        <v>127</v>
      </c>
      <c r="B93" s="23">
        <v>102678</v>
      </c>
      <c r="C93" s="23">
        <v>94770</v>
      </c>
      <c r="D93" s="23">
        <v>86045</v>
      </c>
      <c r="E93" s="23">
        <v>86572</v>
      </c>
    </row>
    <row r="94" spans="1:5" ht="12" thickTop="1">
      <c r="A94" s="2" t="s">
        <v>128</v>
      </c>
      <c r="B94" s="22">
        <v>8380</v>
      </c>
      <c r="C94" s="22">
        <v>8380</v>
      </c>
      <c r="D94" s="22">
        <v>8380</v>
      </c>
      <c r="E94" s="22">
        <v>8380</v>
      </c>
    </row>
    <row r="95" spans="1:5" ht="11.25">
      <c r="A95" s="3" t="s">
        <v>129</v>
      </c>
      <c r="B95" s="22">
        <v>36090</v>
      </c>
      <c r="C95" s="22">
        <v>36090</v>
      </c>
      <c r="D95" s="22">
        <v>36090</v>
      </c>
      <c r="E95" s="22">
        <v>36090</v>
      </c>
    </row>
    <row r="96" spans="1:5" ht="11.25">
      <c r="A96" s="3" t="s">
        <v>130</v>
      </c>
      <c r="B96" s="22">
        <v>1</v>
      </c>
      <c r="C96" s="22">
        <v>2</v>
      </c>
      <c r="D96" s="22">
        <v>2</v>
      </c>
      <c r="E96" s="22">
        <v>2</v>
      </c>
    </row>
    <row r="97" spans="1:5" ht="11.25">
      <c r="A97" s="3" t="s">
        <v>131</v>
      </c>
      <c r="B97" s="22">
        <v>36092</v>
      </c>
      <c r="C97" s="22">
        <v>36092</v>
      </c>
      <c r="D97" s="22">
        <v>36092</v>
      </c>
      <c r="E97" s="22">
        <v>36093</v>
      </c>
    </row>
    <row r="98" spans="1:5" ht="11.25">
      <c r="A98" s="3" t="s">
        <v>132</v>
      </c>
      <c r="B98" s="22">
        <v>687</v>
      </c>
      <c r="C98" s="22">
        <v>687</v>
      </c>
      <c r="D98" s="22">
        <v>687</v>
      </c>
      <c r="E98" s="22">
        <v>687</v>
      </c>
    </row>
    <row r="99" spans="1:5" ht="11.25">
      <c r="A99" s="4" t="s">
        <v>133</v>
      </c>
      <c r="B99" s="22">
        <v>87721</v>
      </c>
      <c r="C99" s="22">
        <v>87721</v>
      </c>
      <c r="D99" s="22">
        <v>84721</v>
      </c>
      <c r="E99" s="22">
        <v>79721</v>
      </c>
    </row>
    <row r="100" spans="1:5" ht="11.25">
      <c r="A100" s="4" t="s">
        <v>134</v>
      </c>
      <c r="B100" s="22">
        <v>13666</v>
      </c>
      <c r="C100" s="22">
        <v>7698</v>
      </c>
      <c r="D100" s="22">
        <v>6770</v>
      </c>
      <c r="E100" s="22">
        <v>10029</v>
      </c>
    </row>
    <row r="101" spans="1:5" ht="11.25">
      <c r="A101" s="3" t="s">
        <v>135</v>
      </c>
      <c r="B101" s="22">
        <v>102075</v>
      </c>
      <c r="C101" s="22">
        <v>96107</v>
      </c>
      <c r="D101" s="22">
        <v>92179</v>
      </c>
      <c r="E101" s="22">
        <v>90438</v>
      </c>
    </row>
    <row r="102" spans="1:5" ht="11.25">
      <c r="A102" s="2" t="s">
        <v>136</v>
      </c>
      <c r="B102" s="22">
        <v>-5035</v>
      </c>
      <c r="C102" s="22">
        <v>-5032</v>
      </c>
      <c r="D102" s="22">
        <v>-5030</v>
      </c>
      <c r="E102" s="22">
        <v>-5028</v>
      </c>
    </row>
    <row r="103" spans="1:5" ht="11.25">
      <c r="A103" s="2" t="s">
        <v>137</v>
      </c>
      <c r="B103" s="22">
        <v>141513</v>
      </c>
      <c r="C103" s="22">
        <v>135547</v>
      </c>
      <c r="D103" s="22">
        <v>131622</v>
      </c>
      <c r="E103" s="22">
        <v>129883</v>
      </c>
    </row>
    <row r="104" spans="1:5" ht="11.25">
      <c r="A104" s="2" t="s">
        <v>138</v>
      </c>
      <c r="B104" s="22">
        <v>582</v>
      </c>
      <c r="C104" s="22">
        <v>492</v>
      </c>
      <c r="D104" s="22">
        <v>466</v>
      </c>
      <c r="E104" s="22">
        <v>489</v>
      </c>
    </row>
    <row r="105" spans="1:5" ht="11.25">
      <c r="A105" s="2" t="s">
        <v>139</v>
      </c>
      <c r="B105" s="22">
        <v>582</v>
      </c>
      <c r="C105" s="22">
        <v>492</v>
      </c>
      <c r="D105" s="22">
        <v>466</v>
      </c>
      <c r="E105" s="22">
        <v>489</v>
      </c>
    </row>
    <row r="106" spans="1:5" ht="11.25">
      <c r="A106" s="6" t="s">
        <v>140</v>
      </c>
      <c r="B106" s="22">
        <v>142096</v>
      </c>
      <c r="C106" s="22">
        <v>136040</v>
      </c>
      <c r="D106" s="22">
        <v>132088</v>
      </c>
      <c r="E106" s="22">
        <v>130373</v>
      </c>
    </row>
    <row r="107" spans="1:5" ht="12" thickBot="1">
      <c r="A107" s="7" t="s">
        <v>141</v>
      </c>
      <c r="B107" s="22">
        <v>244775</v>
      </c>
      <c r="C107" s="22">
        <v>230811</v>
      </c>
      <c r="D107" s="22">
        <v>218133</v>
      </c>
      <c r="E107" s="22">
        <v>216945</v>
      </c>
    </row>
    <row r="108" spans="1:5" ht="12" thickTop="1">
      <c r="A108" s="8"/>
      <c r="B108" s="24"/>
      <c r="C108" s="24"/>
      <c r="D108" s="24"/>
      <c r="E108" s="24"/>
    </row>
    <row r="110" ht="11.25">
      <c r="A110" s="20" t="s">
        <v>146</v>
      </c>
    </row>
    <row r="111" ht="11.25">
      <c r="A111" s="20" t="s">
        <v>147</v>
      </c>
    </row>
  </sheetData>
  <mergeCells count="1">
    <mergeCell ref="B6:E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2012-07-13T19:58:34Z</dcterms:created>
  <dcterms:modified xsi:type="dcterms:W3CDTF">2012-07-13T19:58:42Z</dcterms:modified>
  <cp:category/>
  <cp:version/>
  <cp:contentType/>
  <cp:contentStatus/>
</cp:coreProperties>
</file>