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92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<sst xmlns="http://schemas.openxmlformats.org/spreadsheetml/2006/main" count="585" uniqueCount="218">
  <si>
    <t>受取利息及び配当金</t>
  </si>
  <si>
    <t>投資有価証券売却益</t>
  </si>
  <si>
    <t>投資有価証券評価損</t>
  </si>
  <si>
    <t>投資有価証券売却損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</si>
  <si>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</si>
  <si>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</si>
  <si>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</si>
  <si>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</si>
  <si>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</si>
  <si>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</si>
  <si>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</si>
  <si>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</si>
  <si>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</si>
  <si>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2011/12/06</t>
  </si>
  <si>
    <t>半期</t>
  </si>
  <si>
    <t>2011/10/20</t>
  </si>
  <si>
    <t>通期</t>
  </si>
  <si>
    <t>2011/04/20</t>
  </si>
  <si>
    <t>2011/07/14</t>
  </si>
  <si>
    <t>2010/04/20</t>
  </si>
  <si>
    <t>2010/07/15</t>
  </si>
  <si>
    <t>2009/04/20</t>
  </si>
  <si>
    <t>2009/07/16</t>
  </si>
  <si>
    <t>2008/04/20</t>
  </si>
  <si>
    <t>現金及び預金</t>
  </si>
  <si>
    <t>百万円</t>
  </si>
  <si>
    <t>売掛金</t>
  </si>
  <si>
    <t>有価証券</t>
  </si>
  <si>
    <t>商品</t>
  </si>
  <si>
    <t>貯蔵品</t>
  </si>
  <si>
    <t>前払費用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</si>
  <si>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</si>
  <si>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</si>
  <si>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</si>
  <si>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</si>
  <si>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</si>
  <si>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</si>
  <si>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</si>
  <si>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</si>
  <si>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</si>
  <si>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車両運搬具</t>
  </si>
  <si>
    <t>車両運搬具（純額）</t>
  </si>
  <si>
    <t>器具及び備品</t>
  </si>
  <si>
    <t>器具及び備品（純額）</t>
  </si>
  <si>
    <t>土地</t>
  </si>
  <si>
    <t>建設仮勘定</t>
  </si>
  <si>
    <t>有形固定資産</t>
  </si>
  <si>
    <t>のれん</t>
  </si>
  <si>
    <t>ソフトウエア</t>
  </si>
  <si>
    <t>無形固定資産</t>
  </si>
  <si>
    <t>投資有価証券</t>
  </si>
  <si>
    <t>関係会社株式</t>
  </si>
  <si>
    <t>出資金</t>
  </si>
  <si>
    <t>長期貸付金</t>
  </si>
  <si>
    <t>関係会社長期貸付金</t>
  </si>
  <si>
    <t>長期前払費用</t>
  </si>
  <si>
    <t>差入保証金</t>
  </si>
  <si>
    <t>投資その他の資産</t>
  </si>
  <si>
    <t>固定資産</t>
  </si>
  <si>
    <t>資産</t>
  </si>
  <si>
    <t>買掛金</t>
  </si>
  <si>
    <t>1年内返済予定の長期借入金</t>
  </si>
  <si>
    <t>未払金</t>
  </si>
  <si>
    <t>未払法人税等</t>
  </si>
  <si>
    <t>未払消費税等</t>
  </si>
  <si>
    <t>前受金</t>
  </si>
  <si>
    <t>預り金</t>
  </si>
  <si>
    <t>賞与引当金</t>
  </si>
  <si>
    <t>未払役員賞与</t>
  </si>
  <si>
    <t>ポイント引当金</t>
  </si>
  <si>
    <t>流動負債</t>
  </si>
  <si>
    <t>長期借入金</t>
  </si>
  <si>
    <t>退職給付引当金</t>
  </si>
  <si>
    <t>役員退職慰労引当金</t>
  </si>
  <si>
    <t>長期預り保証金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</si>
  <si>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</si>
  <si>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</si>
  <si>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</si>
  <si>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</si>
  <si>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</si>
  <si>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</si>
  <si>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</si>
  <si>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圧縮記帳積立金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</si>
  <si>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</si>
  <si>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</si>
  <si>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</si>
  <si>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</si>
  <si>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</si>
  <si>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</si>
  <si>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</si>
  <si>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</si>
  <si>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</si>
  <si>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</si>
  <si>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</si>
  <si>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株式会社ユニバース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</si>
  <si>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</si>
  <si>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</si>
  <si>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</si>
  <si>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2011/04/21</t>
  </si>
  <si>
    <t>2010/04/21</t>
  </si>
  <si>
    <t>2009/04/21</t>
  </si>
  <si>
    <t>2008/04/21</t>
  </si>
  <si>
    <t>2007/04/21</t>
  </si>
  <si>
    <t>営業収益</t>
  </si>
  <si>
    <t>売上高</t>
  </si>
  <si>
    <t>商品期首たな卸高</t>
  </si>
  <si>
    <t>当期商品仕入高</t>
  </si>
  <si>
    <t>合計</t>
  </si>
  <si>
    <t>商品期末たな卸高</t>
  </si>
  <si>
    <t>商品売上原価合計</t>
  </si>
  <si>
    <t>売上総利益</t>
  </si>
  <si>
    <t>その他の営業収入</t>
  </si>
  <si>
    <t>営業総利益</t>
  </si>
  <si>
    <t>役員報酬及び従業員給与・賞与</t>
  </si>
  <si>
    <t>（うち賞与引当金繰入額）</t>
  </si>
  <si>
    <t>役員賞与引当金繰入額</t>
  </si>
  <si>
    <t>（うち退職給付費用）</t>
  </si>
  <si>
    <t>（うち役員退職慰労引当金繰入額）</t>
  </si>
  <si>
    <t>法定福利及び厚生費</t>
  </si>
  <si>
    <t>販売促進費</t>
  </si>
  <si>
    <t>ポイント引当金繰入額</t>
  </si>
  <si>
    <t>水道光熱費</t>
  </si>
  <si>
    <t>消耗品費</t>
  </si>
  <si>
    <t>清掃衛生費</t>
  </si>
  <si>
    <t>地代家賃</t>
  </si>
  <si>
    <t>減価償却費</t>
  </si>
  <si>
    <t>貸倒引当金繰入額</t>
  </si>
  <si>
    <t>販売費・一般管理費</t>
  </si>
  <si>
    <t>営業利益</t>
  </si>
  <si>
    <t>受取利息</t>
  </si>
  <si>
    <t>受取配当金</t>
  </si>
  <si>
    <t>補助金収入</t>
  </si>
  <si>
    <t>再商品化委託料精算金</t>
  </si>
  <si>
    <t>従業員駐車場使用料</t>
  </si>
  <si>
    <t>営業外収益</t>
  </si>
  <si>
    <t>支払利息</t>
  </si>
  <si>
    <t>営業外費用</t>
  </si>
  <si>
    <t>経常利益</t>
  </si>
  <si>
    <t>見舞金収入</t>
  </si>
  <si>
    <t>固定資産売却益</t>
  </si>
  <si>
    <t>特別利益</t>
  </si>
  <si>
    <t>経営統合関連費用</t>
  </si>
  <si>
    <t>子会社支援損</t>
  </si>
  <si>
    <t>固定資産売却損</t>
  </si>
  <si>
    <t>固定資産除却損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</si>
  <si>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</si>
  <si>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</si>
  <si>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</si>
  <si>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</si>
  <si>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</si>
  <si>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</si>
  <si>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</si>
  <si>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</si>
  <si>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2011/09/02</t>
  </si>
  <si>
    <t>四半期</t>
  </si>
  <si>
    <t>2011/07/20</t>
  </si>
  <si>
    <t>2011/03/04</t>
  </si>
  <si>
    <t>2011/01/20</t>
  </si>
  <si>
    <t>2010/12/03</t>
  </si>
  <si>
    <t>2010/10/20</t>
  </si>
  <si>
    <t>2010/09/03</t>
  </si>
  <si>
    <t>2010/07/20</t>
  </si>
  <si>
    <t>2010/03/05</t>
  </si>
  <si>
    <t>2010/01/20</t>
  </si>
  <si>
    <t>2009/12/04</t>
  </si>
  <si>
    <t>2009/10/20</t>
  </si>
  <si>
    <t>2009/09/03</t>
  </si>
  <si>
    <t>2009/07/20</t>
  </si>
  <si>
    <t>2009/03/06</t>
  </si>
  <si>
    <t>2009/01/20</t>
  </si>
  <si>
    <t>2008/12/04</t>
  </si>
  <si>
    <t>2008/10/20</t>
  </si>
  <si>
    <t>2008/09/03</t>
  </si>
  <si>
    <t>2008/07/20</t>
  </si>
  <si>
    <t>建物及び構築物（純額）</t>
  </si>
  <si>
    <t>その他（純額）</t>
  </si>
  <si>
    <t>連結・貸借対照表</t>
  </si>
  <si>
    <t>累積四半期</t>
  </si>
  <si>
    <t>のれん償却額</t>
  </si>
  <si>
    <t>貸倒引当金の増減額（△は減少）</t>
  </si>
  <si>
    <t>賞与引当金の増減額（△は減少）</t>
  </si>
  <si>
    <t>役員賞与引当金の増減額（△は減少）</t>
  </si>
  <si>
    <t>ポイント引当金の増減額（△は減少）</t>
  </si>
  <si>
    <t>退職給付引当金の増減額（△は減少）</t>
  </si>
  <si>
    <t>前払年金費用の増減額（△は増加）</t>
  </si>
  <si>
    <t>役員退職慰労引当金の増減額（△は減少）</t>
  </si>
  <si>
    <t>受取利息及び受取配当金</t>
  </si>
  <si>
    <t>投資有価証券売却損益（△は益）</t>
  </si>
  <si>
    <t>投資有価証券評価損益（△は益）</t>
  </si>
  <si>
    <t>固定資産売却損益（△は益）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</si>
  <si>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</si>
  <si>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</si>
  <si>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</si>
  <si>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</si>
  <si>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</si>
  <si>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</si>
  <si>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</si>
  <si>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</si>
  <si>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</si>
  <si>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</si>
  <si>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有価証券の売却及び償還による収入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</si>
  <si>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</si>
  <si>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</si>
  <si>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</si>
  <si>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</si>
  <si>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</si>
  <si>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差入保証金の差入による支出</t>
  </si>
  <si>
    <t>差入保証金の回収による収入</t>
  </si>
  <si>
    <t>投資活動によるキャッシュ・フロー</t>
  </si>
  <si>
    <t>長期借入金の返済による支出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</si>
  <si>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</si>
  <si>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</si>
  <si>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</si>
  <si>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</si>
  <si>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</si>
  <si>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</si>
  <si>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</si>
  <si>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売上原価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</si>
</sst>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P62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6" width="17.83203125" style="0" customWidth="1"/>
  </cols>
  <sheetData>
    <row r="1" ht="12" thickBot="1"/>
    <row r="2" spans="1:16" ht="12" thickTop="1">
      <c r="A2" s="10" t="s">
        <v>92</v>
      </c>
      <c r="B2" s="14">
        <v>3078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" thickBot="1">
      <c r="A3" s="11" t="s">
        <v>93</v>
      </c>
      <c r="B3" s="1" t="s">
        <v>94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" thickTop="1">
      <c r="A4" s="10" t="s">
        <v>6</v>
      </c>
      <c r="B4" s="15" t="str">
        <f>HYPERLINK("http://www.kabupro.jp/mark/20111206/S0009VMO.htm","半期報告書")</f>
        <v>半期報告書</v>
      </c>
      <c r="C4" s="15" t="str">
        <f>HYPERLINK("http://www.kabupro.jp/mark/20110902/S0009APC.htm","四半期報告書")</f>
        <v>四半期報告書</v>
      </c>
      <c r="D4" s="15" t="str">
        <f>HYPERLINK("http://www.kabupro.jp/mark/20110714/S0008WYV.htm","有価証券報告書")</f>
        <v>有価証券報告書</v>
      </c>
      <c r="E4" s="15" t="str">
        <f>HYPERLINK("http://www.kabupro.jp/mark/20110304/S0007X62.htm","四半期報告書")</f>
        <v>四半期報告書</v>
      </c>
      <c r="F4" s="15" t="str">
        <f>HYPERLINK("http://www.kabupro.jp/mark/20101203/S0007BDE.htm","四半期報告書")</f>
        <v>四半期報告書</v>
      </c>
      <c r="G4" s="15" t="str">
        <f>HYPERLINK("http://www.kabupro.jp/mark/20110902/S0009APC.htm","四半期報告書")</f>
        <v>四半期報告書</v>
      </c>
      <c r="H4" s="15" t="str">
        <f>HYPERLINK("http://www.kabupro.jp/mark/20110714/S0008WYV.htm","有価証券報告書")</f>
        <v>有価証券報告書</v>
      </c>
      <c r="I4" s="15" t="str">
        <f>HYPERLINK("http://www.kabupro.jp/mark/20110304/S0007X62.htm","四半期報告書")</f>
        <v>四半期報告書</v>
      </c>
      <c r="J4" s="15" t="str">
        <f>HYPERLINK("http://www.kabupro.jp/mark/20101203/S0007BDE.htm","四半期報告書")</f>
        <v>四半期報告書</v>
      </c>
      <c r="K4" s="15" t="str">
        <f>HYPERLINK("http://www.kabupro.jp/mark/20100903/S0006QBL.htm","四半期報告書")</f>
        <v>四半期報告書</v>
      </c>
      <c r="L4" s="15" t="str">
        <f>HYPERLINK("http://www.kabupro.jp/mark/20100715/S0006CX8.htm","有価証券報告書")</f>
        <v>有価証券報告書</v>
      </c>
      <c r="M4" s="15" t="str">
        <f>HYPERLINK("http://www.kabupro.jp/mark/20100305/S0005BD4.htm","四半期報告書")</f>
        <v>四半期報告書</v>
      </c>
      <c r="N4" s="15" t="str">
        <f>HYPERLINK("http://www.kabupro.jp/mark/20091204/S0004QUS.htm","四半期報告書")</f>
        <v>四半期報告書</v>
      </c>
      <c r="O4" s="15" t="str">
        <f>HYPERLINK("http://www.kabupro.jp/mark/20090903/S00043MC.htm","四半期報告書")</f>
        <v>四半期報告書</v>
      </c>
      <c r="P4" s="15" t="str">
        <f>HYPERLINK("http://www.kabupro.jp/mark/20090716/S0003NFX.htm","有価証券報告書")</f>
        <v>有価証券報告書</v>
      </c>
    </row>
    <row r="5" spans="1:16" ht="12" thickBot="1">
      <c r="A5" s="11" t="s">
        <v>7</v>
      </c>
      <c r="B5" s="1" t="s">
        <v>13</v>
      </c>
      <c r="C5" s="1" t="s">
        <v>153</v>
      </c>
      <c r="D5" s="1" t="s">
        <v>18</v>
      </c>
      <c r="E5" s="1" t="s">
        <v>156</v>
      </c>
      <c r="F5" s="1" t="s">
        <v>158</v>
      </c>
      <c r="G5" s="1" t="s">
        <v>153</v>
      </c>
      <c r="H5" s="1" t="s">
        <v>18</v>
      </c>
      <c r="I5" s="1" t="s">
        <v>156</v>
      </c>
      <c r="J5" s="1" t="s">
        <v>158</v>
      </c>
      <c r="K5" s="1" t="s">
        <v>160</v>
      </c>
      <c r="L5" s="1" t="s">
        <v>20</v>
      </c>
      <c r="M5" s="1" t="s">
        <v>162</v>
      </c>
      <c r="N5" s="1" t="s">
        <v>164</v>
      </c>
      <c r="O5" s="1" t="s">
        <v>166</v>
      </c>
      <c r="P5" s="1" t="s">
        <v>22</v>
      </c>
    </row>
    <row r="6" spans="1:16" ht="12.75" thickBot="1" thickTop="1">
      <c r="A6" s="10" t="s">
        <v>8</v>
      </c>
      <c r="B6" s="18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2" thickTop="1">
      <c r="A7" s="12" t="s">
        <v>9</v>
      </c>
      <c r="B7" s="14" t="s">
        <v>14</v>
      </c>
      <c r="C7" s="14" t="s">
        <v>177</v>
      </c>
      <c r="D7" s="16" t="s">
        <v>16</v>
      </c>
      <c r="E7" s="14" t="s">
        <v>177</v>
      </c>
      <c r="F7" s="14" t="s">
        <v>177</v>
      </c>
      <c r="G7" s="14" t="s">
        <v>177</v>
      </c>
      <c r="H7" s="16" t="s">
        <v>16</v>
      </c>
      <c r="I7" s="14" t="s">
        <v>177</v>
      </c>
      <c r="J7" s="14" t="s">
        <v>177</v>
      </c>
      <c r="K7" s="14" t="s">
        <v>177</v>
      </c>
      <c r="L7" s="16" t="s">
        <v>16</v>
      </c>
      <c r="M7" s="14" t="s">
        <v>177</v>
      </c>
      <c r="N7" s="14" t="s">
        <v>177</v>
      </c>
      <c r="O7" s="14" t="s">
        <v>177</v>
      </c>
      <c r="P7" s="16" t="s">
        <v>16</v>
      </c>
    </row>
    <row r="8" spans="1:16" ht="11.25">
      <c r="A8" s="13" t="s">
        <v>10</v>
      </c>
      <c r="B8" s="1" t="s">
        <v>98</v>
      </c>
      <c r="C8" s="1" t="s">
        <v>98</v>
      </c>
      <c r="D8" s="17" t="s">
        <v>99</v>
      </c>
      <c r="E8" s="1" t="s">
        <v>99</v>
      </c>
      <c r="F8" s="1" t="s">
        <v>99</v>
      </c>
      <c r="G8" s="1" t="s">
        <v>99</v>
      </c>
      <c r="H8" s="17" t="s">
        <v>100</v>
      </c>
      <c r="I8" s="1" t="s">
        <v>100</v>
      </c>
      <c r="J8" s="1" t="s">
        <v>100</v>
      </c>
      <c r="K8" s="1" t="s">
        <v>100</v>
      </c>
      <c r="L8" s="17" t="s">
        <v>101</v>
      </c>
      <c r="M8" s="1" t="s">
        <v>101</v>
      </c>
      <c r="N8" s="1" t="s">
        <v>101</v>
      </c>
      <c r="O8" s="1" t="s">
        <v>101</v>
      </c>
      <c r="P8" s="17" t="s">
        <v>102</v>
      </c>
    </row>
    <row r="9" spans="1:16" ht="11.25">
      <c r="A9" s="13" t="s">
        <v>11</v>
      </c>
      <c r="B9" s="1" t="s">
        <v>15</v>
      </c>
      <c r="C9" s="1" t="s">
        <v>155</v>
      </c>
      <c r="D9" s="17" t="s">
        <v>17</v>
      </c>
      <c r="E9" s="1" t="s">
        <v>157</v>
      </c>
      <c r="F9" s="1" t="s">
        <v>159</v>
      </c>
      <c r="G9" s="1" t="s">
        <v>161</v>
      </c>
      <c r="H9" s="17" t="s">
        <v>19</v>
      </c>
      <c r="I9" s="1" t="s">
        <v>163</v>
      </c>
      <c r="J9" s="1" t="s">
        <v>165</v>
      </c>
      <c r="K9" s="1" t="s">
        <v>167</v>
      </c>
      <c r="L9" s="17" t="s">
        <v>21</v>
      </c>
      <c r="M9" s="1" t="s">
        <v>169</v>
      </c>
      <c r="N9" s="1" t="s">
        <v>171</v>
      </c>
      <c r="O9" s="1" t="s">
        <v>173</v>
      </c>
      <c r="P9" s="17" t="s">
        <v>23</v>
      </c>
    </row>
    <row r="10" spans="1:16" ht="12" thickBot="1">
      <c r="A10" s="13" t="s">
        <v>12</v>
      </c>
      <c r="B10" s="1" t="s">
        <v>25</v>
      </c>
      <c r="C10" s="1" t="s">
        <v>25</v>
      </c>
      <c r="D10" s="17" t="s">
        <v>25</v>
      </c>
      <c r="E10" s="1" t="s">
        <v>25</v>
      </c>
      <c r="F10" s="1" t="s">
        <v>25</v>
      </c>
      <c r="G10" s="1" t="s">
        <v>25</v>
      </c>
      <c r="H10" s="17" t="s">
        <v>25</v>
      </c>
      <c r="I10" s="1" t="s">
        <v>25</v>
      </c>
      <c r="J10" s="1" t="s">
        <v>25</v>
      </c>
      <c r="K10" s="1" t="s">
        <v>25</v>
      </c>
      <c r="L10" s="17" t="s">
        <v>25</v>
      </c>
      <c r="M10" s="1" t="s">
        <v>25</v>
      </c>
      <c r="N10" s="1" t="s">
        <v>25</v>
      </c>
      <c r="O10" s="1" t="s">
        <v>25</v>
      </c>
      <c r="P10" s="17" t="s">
        <v>25</v>
      </c>
    </row>
    <row r="11" spans="1:16" ht="12" thickTop="1">
      <c r="A11" s="29" t="s">
        <v>103</v>
      </c>
      <c r="B11" s="21">
        <v>53792</v>
      </c>
      <c r="C11" s="21">
        <v>26450</v>
      </c>
      <c r="D11" s="22">
        <v>102582</v>
      </c>
      <c r="E11" s="21">
        <v>77886</v>
      </c>
      <c r="F11" s="21">
        <v>51691</v>
      </c>
      <c r="G11" s="21">
        <v>25170</v>
      </c>
      <c r="H11" s="22"/>
      <c r="I11" s="21"/>
      <c r="J11" s="21"/>
      <c r="K11" s="21"/>
      <c r="L11" s="22"/>
      <c r="M11" s="21"/>
      <c r="N11" s="21"/>
      <c r="O11" s="21"/>
      <c r="P11" s="22"/>
    </row>
    <row r="12" spans="1:16" ht="11.25">
      <c r="A12" s="7" t="s">
        <v>104</v>
      </c>
      <c r="B12" s="23">
        <v>53292</v>
      </c>
      <c r="C12" s="23">
        <v>26202</v>
      </c>
      <c r="D12" s="24">
        <v>101591</v>
      </c>
      <c r="E12" s="23">
        <v>77133</v>
      </c>
      <c r="F12" s="23">
        <v>51194</v>
      </c>
      <c r="G12" s="23">
        <v>24921</v>
      </c>
      <c r="H12" s="24">
        <v>98211</v>
      </c>
      <c r="I12" s="23">
        <v>74479</v>
      </c>
      <c r="J12" s="23">
        <v>49176</v>
      </c>
      <c r="K12" s="23">
        <v>24235</v>
      </c>
      <c r="L12" s="24">
        <v>95561</v>
      </c>
      <c r="M12" s="23">
        <v>72634</v>
      </c>
      <c r="N12" s="23">
        <v>47742</v>
      </c>
      <c r="O12" s="23">
        <v>23194</v>
      </c>
      <c r="P12" s="24">
        <v>94171</v>
      </c>
    </row>
    <row r="13" spans="1:16" ht="11.25">
      <c r="A13" s="7" t="s">
        <v>217</v>
      </c>
      <c r="B13" s="23">
        <v>40061</v>
      </c>
      <c r="C13" s="23">
        <v>19672</v>
      </c>
      <c r="D13" s="24">
        <v>76265</v>
      </c>
      <c r="E13" s="23">
        <v>58239</v>
      </c>
      <c r="F13" s="23">
        <v>38764</v>
      </c>
      <c r="G13" s="23">
        <v>18920</v>
      </c>
      <c r="H13" s="24">
        <v>73235</v>
      </c>
      <c r="I13" s="23">
        <v>55627</v>
      </c>
      <c r="J13" s="23">
        <v>36859</v>
      </c>
      <c r="K13" s="23">
        <v>18191</v>
      </c>
      <c r="L13" s="24">
        <v>71160</v>
      </c>
      <c r="M13" s="23">
        <v>54171</v>
      </c>
      <c r="N13" s="23">
        <v>35777</v>
      </c>
      <c r="O13" s="23">
        <v>17468</v>
      </c>
      <c r="P13" s="24">
        <v>69264</v>
      </c>
    </row>
    <row r="14" spans="1:16" ht="11.25">
      <c r="A14" s="7" t="s">
        <v>110</v>
      </c>
      <c r="B14" s="23">
        <v>13230</v>
      </c>
      <c r="C14" s="23">
        <v>6530</v>
      </c>
      <c r="D14" s="24">
        <v>25325</v>
      </c>
      <c r="E14" s="23">
        <v>18894</v>
      </c>
      <c r="F14" s="23">
        <v>12430</v>
      </c>
      <c r="G14" s="23">
        <v>6000</v>
      </c>
      <c r="H14" s="24">
        <v>24976</v>
      </c>
      <c r="I14" s="23">
        <v>18851</v>
      </c>
      <c r="J14" s="23">
        <v>12316</v>
      </c>
      <c r="K14" s="23">
        <v>6043</v>
      </c>
      <c r="L14" s="24">
        <v>24401</v>
      </c>
      <c r="M14" s="23">
        <v>18462</v>
      </c>
      <c r="N14" s="23">
        <v>11964</v>
      </c>
      <c r="O14" s="23">
        <v>5725</v>
      </c>
      <c r="P14" s="24">
        <v>24907</v>
      </c>
    </row>
    <row r="15" spans="1:16" ht="11.25">
      <c r="A15" s="7" t="s">
        <v>111</v>
      </c>
      <c r="B15" s="23">
        <v>500</v>
      </c>
      <c r="C15" s="23">
        <v>247</v>
      </c>
      <c r="D15" s="24">
        <v>991</v>
      </c>
      <c r="E15" s="23">
        <v>753</v>
      </c>
      <c r="F15" s="23">
        <v>497</v>
      </c>
      <c r="G15" s="23">
        <v>248</v>
      </c>
      <c r="H15" s="24"/>
      <c r="I15" s="23"/>
      <c r="J15" s="23"/>
      <c r="K15" s="23"/>
      <c r="L15" s="24"/>
      <c r="M15" s="23"/>
      <c r="N15" s="23"/>
      <c r="O15" s="23"/>
      <c r="P15" s="24"/>
    </row>
    <row r="16" spans="1:16" ht="11.25">
      <c r="A16" s="7" t="s">
        <v>112</v>
      </c>
      <c r="B16" s="23">
        <v>13730</v>
      </c>
      <c r="C16" s="23">
        <v>6778</v>
      </c>
      <c r="D16" s="24">
        <v>26316</v>
      </c>
      <c r="E16" s="23">
        <v>19647</v>
      </c>
      <c r="F16" s="23">
        <v>12927</v>
      </c>
      <c r="G16" s="23">
        <v>6249</v>
      </c>
      <c r="H16" s="24"/>
      <c r="I16" s="23"/>
      <c r="J16" s="23"/>
      <c r="K16" s="23"/>
      <c r="L16" s="24"/>
      <c r="M16" s="23"/>
      <c r="N16" s="23"/>
      <c r="O16" s="23"/>
      <c r="P16" s="24"/>
    </row>
    <row r="17" spans="1:16" ht="11.25">
      <c r="A17" s="6" t="s">
        <v>113</v>
      </c>
      <c r="B17" s="23">
        <v>4158</v>
      </c>
      <c r="C17" s="23">
        <v>2040</v>
      </c>
      <c r="D17" s="24">
        <v>9080</v>
      </c>
      <c r="E17" s="23">
        <v>7045</v>
      </c>
      <c r="F17" s="23">
        <v>4150</v>
      </c>
      <c r="G17" s="23">
        <v>2040</v>
      </c>
      <c r="H17" s="24">
        <v>8916</v>
      </c>
      <c r="I17" s="23">
        <v>6916</v>
      </c>
      <c r="J17" s="23">
        <v>4062</v>
      </c>
      <c r="K17" s="23">
        <v>2003</v>
      </c>
      <c r="L17" s="24"/>
      <c r="M17" s="23">
        <v>6670</v>
      </c>
      <c r="N17" s="23">
        <v>3851</v>
      </c>
      <c r="O17" s="23">
        <v>1880</v>
      </c>
      <c r="P17" s="24">
        <v>8760</v>
      </c>
    </row>
    <row r="18" spans="1:16" ht="11.25">
      <c r="A18" s="6" t="s">
        <v>114</v>
      </c>
      <c r="B18" s="23">
        <v>877</v>
      </c>
      <c r="C18" s="23">
        <v>392</v>
      </c>
      <c r="D18" s="24">
        <v>973</v>
      </c>
      <c r="E18" s="23">
        <v>387</v>
      </c>
      <c r="F18" s="23">
        <v>763</v>
      </c>
      <c r="G18" s="23">
        <v>403</v>
      </c>
      <c r="H18" s="24">
        <v>672</v>
      </c>
      <c r="I18" s="23">
        <v>364</v>
      </c>
      <c r="J18" s="23">
        <v>755</v>
      </c>
      <c r="K18" s="23">
        <v>393</v>
      </c>
      <c r="L18" s="24">
        <v>738</v>
      </c>
      <c r="M18" s="23">
        <v>358</v>
      </c>
      <c r="N18" s="23">
        <v>832</v>
      </c>
      <c r="O18" s="23">
        <v>429</v>
      </c>
      <c r="P18" s="24">
        <v>711</v>
      </c>
    </row>
    <row r="19" spans="1:16" ht="11.25">
      <c r="A19" s="6" t="s">
        <v>115</v>
      </c>
      <c r="B19" s="23">
        <v>7</v>
      </c>
      <c r="C19" s="23">
        <v>3</v>
      </c>
      <c r="D19" s="24">
        <v>21</v>
      </c>
      <c r="E19" s="23">
        <v>9</v>
      </c>
      <c r="F19" s="23">
        <v>6</v>
      </c>
      <c r="G19" s="23">
        <v>3</v>
      </c>
      <c r="H19" s="24">
        <v>9</v>
      </c>
      <c r="I19" s="23">
        <v>9</v>
      </c>
      <c r="J19" s="23">
        <v>6</v>
      </c>
      <c r="K19" s="23">
        <v>3</v>
      </c>
      <c r="L19" s="24">
        <v>13</v>
      </c>
      <c r="M19" s="23">
        <v>9</v>
      </c>
      <c r="N19" s="23">
        <v>6</v>
      </c>
      <c r="O19" s="23">
        <v>3</v>
      </c>
      <c r="P19" s="24">
        <v>11</v>
      </c>
    </row>
    <row r="20" spans="1:16" ht="11.25">
      <c r="A20" s="6" t="s">
        <v>116</v>
      </c>
      <c r="B20" s="23">
        <v>56</v>
      </c>
      <c r="C20" s="23">
        <v>28</v>
      </c>
      <c r="D20" s="24">
        <v>128</v>
      </c>
      <c r="E20" s="23">
        <v>96</v>
      </c>
      <c r="F20" s="23">
        <v>64</v>
      </c>
      <c r="G20" s="23">
        <v>32</v>
      </c>
      <c r="H20" s="24">
        <v>97</v>
      </c>
      <c r="I20" s="23">
        <v>73</v>
      </c>
      <c r="J20" s="23">
        <v>49</v>
      </c>
      <c r="K20" s="23">
        <v>24</v>
      </c>
      <c r="L20" s="24">
        <v>107</v>
      </c>
      <c r="M20" s="23">
        <v>81</v>
      </c>
      <c r="N20" s="23">
        <v>54</v>
      </c>
      <c r="O20" s="23">
        <v>26</v>
      </c>
      <c r="P20" s="24">
        <v>119</v>
      </c>
    </row>
    <row r="21" spans="1:16" ht="11.25">
      <c r="A21" s="6" t="s">
        <v>117</v>
      </c>
      <c r="B21" s="23">
        <v>16</v>
      </c>
      <c r="C21" s="23">
        <v>8</v>
      </c>
      <c r="D21" s="24">
        <v>30</v>
      </c>
      <c r="E21" s="23">
        <v>23</v>
      </c>
      <c r="F21" s="23">
        <v>15</v>
      </c>
      <c r="G21" s="23">
        <v>7</v>
      </c>
      <c r="H21" s="24">
        <v>32</v>
      </c>
      <c r="I21" s="23">
        <v>26</v>
      </c>
      <c r="J21" s="23">
        <v>19</v>
      </c>
      <c r="K21" s="23">
        <v>8</v>
      </c>
      <c r="L21" s="24">
        <v>30</v>
      </c>
      <c r="M21" s="23">
        <v>22</v>
      </c>
      <c r="N21" s="23">
        <v>14</v>
      </c>
      <c r="O21" s="23">
        <v>7</v>
      </c>
      <c r="P21" s="24">
        <v>32</v>
      </c>
    </row>
    <row r="22" spans="1:16" ht="11.25">
      <c r="A22" s="6" t="s">
        <v>118</v>
      </c>
      <c r="B22" s="23">
        <v>577</v>
      </c>
      <c r="C22" s="23">
        <v>270</v>
      </c>
      <c r="D22" s="24">
        <v>1166</v>
      </c>
      <c r="E22" s="23">
        <v>874</v>
      </c>
      <c r="F22" s="23">
        <v>587</v>
      </c>
      <c r="G22" s="23">
        <v>304</v>
      </c>
      <c r="H22" s="24">
        <v>1052</v>
      </c>
      <c r="I22" s="23">
        <v>808</v>
      </c>
      <c r="J22" s="23">
        <v>552</v>
      </c>
      <c r="K22" s="23">
        <v>283</v>
      </c>
      <c r="L22" s="24">
        <v>1087</v>
      </c>
      <c r="M22" s="23">
        <v>834</v>
      </c>
      <c r="N22" s="23">
        <v>561</v>
      </c>
      <c r="O22" s="23">
        <v>280</v>
      </c>
      <c r="P22" s="24">
        <v>1114</v>
      </c>
    </row>
    <row r="23" spans="1:16" ht="11.25">
      <c r="A23" s="6" t="s">
        <v>119</v>
      </c>
      <c r="B23" s="23">
        <v>784</v>
      </c>
      <c r="C23" s="23">
        <v>285</v>
      </c>
      <c r="D23" s="24">
        <v>1747</v>
      </c>
      <c r="E23" s="23">
        <v>1343</v>
      </c>
      <c r="F23" s="23">
        <v>831</v>
      </c>
      <c r="G23" s="23">
        <v>330</v>
      </c>
      <c r="H23" s="24">
        <v>1719</v>
      </c>
      <c r="I23" s="23">
        <v>1278</v>
      </c>
      <c r="J23" s="23">
        <v>760</v>
      </c>
      <c r="K23" s="23">
        <v>289</v>
      </c>
      <c r="L23" s="24">
        <v>1630</v>
      </c>
      <c r="M23" s="23">
        <v>1204</v>
      </c>
      <c r="N23" s="23">
        <v>711</v>
      </c>
      <c r="O23" s="23">
        <v>273</v>
      </c>
      <c r="P23" s="24">
        <v>1587</v>
      </c>
    </row>
    <row r="24" spans="1:16" ht="11.25">
      <c r="A24" s="6" t="s">
        <v>120</v>
      </c>
      <c r="B24" s="23">
        <v>240</v>
      </c>
      <c r="C24" s="23">
        <v>229</v>
      </c>
      <c r="D24" s="24">
        <v>212</v>
      </c>
      <c r="E24" s="23">
        <v>220</v>
      </c>
      <c r="F24" s="23">
        <v>203</v>
      </c>
      <c r="G24" s="23">
        <v>202</v>
      </c>
      <c r="H24" s="24">
        <v>188</v>
      </c>
      <c r="I24" s="23">
        <v>168</v>
      </c>
      <c r="J24" s="23">
        <v>169</v>
      </c>
      <c r="K24" s="23">
        <v>173</v>
      </c>
      <c r="L24" s="24">
        <v>176</v>
      </c>
      <c r="M24" s="23">
        <v>167</v>
      </c>
      <c r="N24" s="23">
        <v>147</v>
      </c>
      <c r="O24" s="23">
        <v>147</v>
      </c>
      <c r="P24" s="24">
        <v>143</v>
      </c>
    </row>
    <row r="25" spans="1:16" ht="11.25">
      <c r="A25" s="6" t="s">
        <v>121</v>
      </c>
      <c r="B25" s="23">
        <v>883</v>
      </c>
      <c r="C25" s="23">
        <v>410</v>
      </c>
      <c r="D25" s="24">
        <v>1868</v>
      </c>
      <c r="E25" s="23">
        <v>1405</v>
      </c>
      <c r="F25" s="23">
        <v>929</v>
      </c>
      <c r="G25" s="23">
        <v>426</v>
      </c>
      <c r="H25" s="24">
        <v>1774</v>
      </c>
      <c r="I25" s="23">
        <v>1291</v>
      </c>
      <c r="J25" s="23">
        <v>836</v>
      </c>
      <c r="K25" s="23">
        <v>398</v>
      </c>
      <c r="L25" s="24">
        <v>1858</v>
      </c>
      <c r="M25" s="23">
        <v>1337</v>
      </c>
      <c r="N25" s="23">
        <v>864</v>
      </c>
      <c r="O25" s="23">
        <v>413</v>
      </c>
      <c r="P25" s="24">
        <v>1877</v>
      </c>
    </row>
    <row r="26" spans="1:16" ht="11.25">
      <c r="A26" s="6" t="s">
        <v>122</v>
      </c>
      <c r="B26" s="23">
        <v>349</v>
      </c>
      <c r="C26" s="23">
        <v>242</v>
      </c>
      <c r="D26" s="24">
        <v>527</v>
      </c>
      <c r="E26" s="23">
        <v>398</v>
      </c>
      <c r="F26" s="23">
        <v>299</v>
      </c>
      <c r="G26" s="23">
        <v>166</v>
      </c>
      <c r="H26" s="24">
        <v>665</v>
      </c>
      <c r="I26" s="23">
        <v>567</v>
      </c>
      <c r="J26" s="23">
        <v>324</v>
      </c>
      <c r="K26" s="23">
        <v>241</v>
      </c>
      <c r="L26" s="24">
        <v>682</v>
      </c>
      <c r="M26" s="23">
        <v>425</v>
      </c>
      <c r="N26" s="23">
        <v>260</v>
      </c>
      <c r="O26" s="23">
        <v>69</v>
      </c>
      <c r="P26" s="24">
        <v>657</v>
      </c>
    </row>
    <row r="27" spans="1:16" ht="11.25">
      <c r="A27" s="6" t="s">
        <v>123</v>
      </c>
      <c r="B27" s="23">
        <v>338</v>
      </c>
      <c r="C27" s="23">
        <v>162</v>
      </c>
      <c r="D27" s="24">
        <v>725</v>
      </c>
      <c r="E27" s="23">
        <v>541</v>
      </c>
      <c r="F27" s="23">
        <v>336</v>
      </c>
      <c r="G27" s="23">
        <v>165</v>
      </c>
      <c r="H27" s="24">
        <v>709</v>
      </c>
      <c r="I27" s="23">
        <v>513</v>
      </c>
      <c r="J27" s="23">
        <v>314</v>
      </c>
      <c r="K27" s="23">
        <v>153</v>
      </c>
      <c r="L27" s="24">
        <v>640</v>
      </c>
      <c r="M27" s="23">
        <v>467</v>
      </c>
      <c r="N27" s="23">
        <v>289</v>
      </c>
      <c r="O27" s="23">
        <v>142</v>
      </c>
      <c r="P27" s="24">
        <v>700</v>
      </c>
    </row>
    <row r="28" spans="1:16" ht="11.25">
      <c r="A28" s="6" t="s">
        <v>124</v>
      </c>
      <c r="B28" s="23">
        <v>764</v>
      </c>
      <c r="C28" s="23">
        <v>381</v>
      </c>
      <c r="D28" s="24">
        <v>1527</v>
      </c>
      <c r="E28" s="23">
        <v>1145</v>
      </c>
      <c r="F28" s="23">
        <v>764</v>
      </c>
      <c r="G28" s="23">
        <v>382</v>
      </c>
      <c r="H28" s="24">
        <v>1491</v>
      </c>
      <c r="I28" s="23">
        <v>1108</v>
      </c>
      <c r="J28" s="23">
        <v>729</v>
      </c>
      <c r="K28" s="23">
        <v>356</v>
      </c>
      <c r="L28" s="24">
        <v>1351</v>
      </c>
      <c r="M28" s="23">
        <v>1006</v>
      </c>
      <c r="N28" s="23">
        <v>663</v>
      </c>
      <c r="O28" s="23">
        <v>327</v>
      </c>
      <c r="P28" s="24">
        <v>1569</v>
      </c>
    </row>
    <row r="29" spans="1:16" ht="11.25">
      <c r="A29" s="6" t="s">
        <v>125</v>
      </c>
      <c r="B29" s="23">
        <v>801</v>
      </c>
      <c r="C29" s="23">
        <v>388</v>
      </c>
      <c r="D29" s="24">
        <v>1660</v>
      </c>
      <c r="E29" s="23">
        <v>1225</v>
      </c>
      <c r="F29" s="23">
        <v>802</v>
      </c>
      <c r="G29" s="23">
        <v>390</v>
      </c>
      <c r="H29" s="24">
        <v>1673</v>
      </c>
      <c r="I29" s="23">
        <v>1212</v>
      </c>
      <c r="J29" s="23">
        <v>766</v>
      </c>
      <c r="K29" s="23">
        <v>366</v>
      </c>
      <c r="L29" s="24">
        <v>1387</v>
      </c>
      <c r="M29" s="23">
        <v>993</v>
      </c>
      <c r="N29" s="23">
        <v>628</v>
      </c>
      <c r="O29" s="23">
        <v>306</v>
      </c>
      <c r="P29" s="24">
        <v>1427</v>
      </c>
    </row>
    <row r="30" spans="1:16" ht="11.25">
      <c r="A30" s="6" t="s">
        <v>32</v>
      </c>
      <c r="B30" s="23">
        <v>1279</v>
      </c>
      <c r="C30" s="23">
        <v>716</v>
      </c>
      <c r="D30" s="24">
        <v>2589</v>
      </c>
      <c r="E30" s="23">
        <v>1954</v>
      </c>
      <c r="F30" s="23">
        <v>1324</v>
      </c>
      <c r="G30" s="23">
        <v>670</v>
      </c>
      <c r="H30" s="24">
        <v>2553</v>
      </c>
      <c r="I30" s="23">
        <v>1965</v>
      </c>
      <c r="J30" s="23">
        <v>1313</v>
      </c>
      <c r="K30" s="23">
        <v>681</v>
      </c>
      <c r="L30" s="24">
        <v>2721</v>
      </c>
      <c r="M30" s="23">
        <v>2045</v>
      </c>
      <c r="N30" s="23">
        <v>1355</v>
      </c>
      <c r="O30" s="23">
        <v>641</v>
      </c>
      <c r="P30" s="24">
        <v>2854</v>
      </c>
    </row>
    <row r="31" spans="1:16" ht="11.25">
      <c r="A31" s="6" t="s">
        <v>127</v>
      </c>
      <c r="B31" s="23">
        <v>11136</v>
      </c>
      <c r="C31" s="23">
        <v>5560</v>
      </c>
      <c r="D31" s="24">
        <v>22259</v>
      </c>
      <c r="E31" s="23">
        <v>16671</v>
      </c>
      <c r="F31" s="23">
        <v>11079</v>
      </c>
      <c r="G31" s="23">
        <v>5527</v>
      </c>
      <c r="H31" s="24">
        <v>21557</v>
      </c>
      <c r="I31" s="23">
        <v>16303</v>
      </c>
      <c r="J31" s="23">
        <v>10659</v>
      </c>
      <c r="K31" s="23">
        <v>5378</v>
      </c>
      <c r="L31" s="24">
        <v>21014</v>
      </c>
      <c r="M31" s="23">
        <v>15625</v>
      </c>
      <c r="N31" s="23">
        <v>10241</v>
      </c>
      <c r="O31" s="23">
        <v>4947</v>
      </c>
      <c r="P31" s="24">
        <v>21567</v>
      </c>
    </row>
    <row r="32" spans="1:16" ht="12" thickBot="1">
      <c r="A32" s="28" t="s">
        <v>128</v>
      </c>
      <c r="B32" s="25">
        <v>2594</v>
      </c>
      <c r="C32" s="25">
        <v>1217</v>
      </c>
      <c r="D32" s="26">
        <v>4057</v>
      </c>
      <c r="E32" s="25">
        <v>2976</v>
      </c>
      <c r="F32" s="25">
        <v>1847</v>
      </c>
      <c r="G32" s="25">
        <v>722</v>
      </c>
      <c r="H32" s="26">
        <v>3418</v>
      </c>
      <c r="I32" s="25">
        <v>2548</v>
      </c>
      <c r="J32" s="25">
        <v>1657</v>
      </c>
      <c r="K32" s="25">
        <v>665</v>
      </c>
      <c r="L32" s="26">
        <v>3386</v>
      </c>
      <c r="M32" s="25">
        <v>2837</v>
      </c>
      <c r="N32" s="25">
        <v>1723</v>
      </c>
      <c r="O32" s="25">
        <v>778</v>
      </c>
      <c r="P32" s="26">
        <v>3339</v>
      </c>
    </row>
    <row r="33" spans="1:16" ht="12" thickTop="1">
      <c r="A33" s="6" t="s">
        <v>0</v>
      </c>
      <c r="B33" s="23">
        <v>20</v>
      </c>
      <c r="C33" s="23">
        <v>10</v>
      </c>
      <c r="D33" s="24">
        <v>43</v>
      </c>
      <c r="E33" s="23">
        <v>29</v>
      </c>
      <c r="F33" s="23">
        <v>19</v>
      </c>
      <c r="G33" s="23">
        <v>10</v>
      </c>
      <c r="H33" s="24">
        <v>44</v>
      </c>
      <c r="I33" s="23">
        <v>30</v>
      </c>
      <c r="J33" s="23">
        <v>21</v>
      </c>
      <c r="K33" s="23">
        <v>11</v>
      </c>
      <c r="L33" s="24">
        <v>43</v>
      </c>
      <c r="M33" s="23">
        <v>32</v>
      </c>
      <c r="N33" s="23">
        <v>22</v>
      </c>
      <c r="O33" s="23">
        <v>12</v>
      </c>
      <c r="P33" s="24">
        <v>44</v>
      </c>
    </row>
    <row r="34" spans="1:16" ht="11.25">
      <c r="A34" s="6" t="s">
        <v>131</v>
      </c>
      <c r="B34" s="23">
        <v>20</v>
      </c>
      <c r="C34" s="23">
        <v>8</v>
      </c>
      <c r="D34" s="24">
        <v>39</v>
      </c>
      <c r="E34" s="23">
        <v>29</v>
      </c>
      <c r="F34" s="23">
        <v>20</v>
      </c>
      <c r="G34" s="23">
        <v>1</v>
      </c>
      <c r="H34" s="24">
        <v>32</v>
      </c>
      <c r="I34" s="23">
        <v>21</v>
      </c>
      <c r="J34" s="23">
        <v>8</v>
      </c>
      <c r="K34" s="23">
        <v>3</v>
      </c>
      <c r="L34" s="24">
        <v>34</v>
      </c>
      <c r="M34" s="23">
        <v>22</v>
      </c>
      <c r="N34" s="23">
        <v>10</v>
      </c>
      <c r="O34" s="23">
        <v>9</v>
      </c>
      <c r="P34" s="24">
        <v>23</v>
      </c>
    </row>
    <row r="35" spans="1:16" ht="11.25">
      <c r="A35" s="6" t="s">
        <v>132</v>
      </c>
      <c r="B35" s="23">
        <v>4</v>
      </c>
      <c r="C35" s="23">
        <v>4</v>
      </c>
      <c r="D35" s="24">
        <v>8</v>
      </c>
      <c r="E35" s="23">
        <v>8</v>
      </c>
      <c r="F35" s="23">
        <v>8</v>
      </c>
      <c r="G35" s="23">
        <v>8</v>
      </c>
      <c r="H35" s="24">
        <v>18</v>
      </c>
      <c r="I35" s="23">
        <v>18</v>
      </c>
      <c r="J35" s="23">
        <v>18</v>
      </c>
      <c r="K35" s="23">
        <v>18</v>
      </c>
      <c r="L35" s="24">
        <v>27</v>
      </c>
      <c r="M35" s="23">
        <v>27</v>
      </c>
      <c r="N35" s="23">
        <v>27</v>
      </c>
      <c r="O35" s="23">
        <v>27</v>
      </c>
      <c r="P35" s="24">
        <v>28</v>
      </c>
    </row>
    <row r="36" spans="1:16" ht="11.25">
      <c r="A36" s="6" t="s">
        <v>32</v>
      </c>
      <c r="B36" s="23">
        <v>45</v>
      </c>
      <c r="C36" s="23">
        <v>28</v>
      </c>
      <c r="D36" s="24">
        <v>54</v>
      </c>
      <c r="E36" s="23">
        <v>56</v>
      </c>
      <c r="F36" s="23">
        <v>38</v>
      </c>
      <c r="G36" s="23">
        <v>22</v>
      </c>
      <c r="H36" s="24">
        <v>59</v>
      </c>
      <c r="I36" s="23">
        <v>61</v>
      </c>
      <c r="J36" s="23">
        <v>45</v>
      </c>
      <c r="K36" s="23">
        <v>15</v>
      </c>
      <c r="L36" s="24">
        <v>49</v>
      </c>
      <c r="M36" s="23">
        <v>47</v>
      </c>
      <c r="N36" s="23">
        <v>32</v>
      </c>
      <c r="O36" s="23">
        <v>18</v>
      </c>
      <c r="P36" s="24">
        <v>89</v>
      </c>
    </row>
    <row r="37" spans="1:16" ht="11.25">
      <c r="A37" s="6" t="s">
        <v>134</v>
      </c>
      <c r="B37" s="23">
        <v>90</v>
      </c>
      <c r="C37" s="23">
        <v>51</v>
      </c>
      <c r="D37" s="24">
        <v>166</v>
      </c>
      <c r="E37" s="23">
        <v>123</v>
      </c>
      <c r="F37" s="23">
        <v>87</v>
      </c>
      <c r="G37" s="23">
        <v>41</v>
      </c>
      <c r="H37" s="24">
        <v>174</v>
      </c>
      <c r="I37" s="23">
        <v>132</v>
      </c>
      <c r="J37" s="23">
        <v>94</v>
      </c>
      <c r="K37" s="23">
        <v>50</v>
      </c>
      <c r="L37" s="24">
        <v>171</v>
      </c>
      <c r="M37" s="23">
        <v>129</v>
      </c>
      <c r="N37" s="23">
        <v>92</v>
      </c>
      <c r="O37" s="23">
        <v>66</v>
      </c>
      <c r="P37" s="24">
        <v>212</v>
      </c>
    </row>
    <row r="38" spans="1:16" ht="11.25">
      <c r="A38" s="6" t="s">
        <v>135</v>
      </c>
      <c r="B38" s="23">
        <v>15</v>
      </c>
      <c r="C38" s="23">
        <v>8</v>
      </c>
      <c r="D38" s="24">
        <v>44</v>
      </c>
      <c r="E38" s="23">
        <v>35</v>
      </c>
      <c r="F38" s="23">
        <v>24</v>
      </c>
      <c r="G38" s="23">
        <v>12</v>
      </c>
      <c r="H38" s="24">
        <v>57</v>
      </c>
      <c r="I38" s="23">
        <v>43</v>
      </c>
      <c r="J38" s="23">
        <v>27</v>
      </c>
      <c r="K38" s="23">
        <v>12</v>
      </c>
      <c r="L38" s="24">
        <v>69</v>
      </c>
      <c r="M38" s="23">
        <v>55</v>
      </c>
      <c r="N38" s="23">
        <v>37</v>
      </c>
      <c r="O38" s="23">
        <v>19</v>
      </c>
      <c r="P38" s="24">
        <v>104</v>
      </c>
    </row>
    <row r="39" spans="1:16" ht="11.25">
      <c r="A39" s="6" t="s">
        <v>32</v>
      </c>
      <c r="B39" s="23">
        <v>1</v>
      </c>
      <c r="C39" s="23">
        <v>0</v>
      </c>
      <c r="D39" s="24">
        <v>8</v>
      </c>
      <c r="E39" s="23">
        <v>6</v>
      </c>
      <c r="F39" s="23">
        <v>6</v>
      </c>
      <c r="G39" s="23">
        <v>6</v>
      </c>
      <c r="H39" s="24">
        <v>3</v>
      </c>
      <c r="I39" s="23">
        <v>2</v>
      </c>
      <c r="J39" s="23">
        <v>0</v>
      </c>
      <c r="K39" s="23">
        <v>0</v>
      </c>
      <c r="L39" s="24">
        <v>9</v>
      </c>
      <c r="M39" s="23">
        <v>9</v>
      </c>
      <c r="N39" s="23">
        <v>6</v>
      </c>
      <c r="O39" s="23">
        <v>0</v>
      </c>
      <c r="P39" s="24">
        <v>2</v>
      </c>
    </row>
    <row r="40" spans="1:16" ht="11.25">
      <c r="A40" s="6" t="s">
        <v>136</v>
      </c>
      <c r="B40" s="23">
        <v>17</v>
      </c>
      <c r="C40" s="23">
        <v>9</v>
      </c>
      <c r="D40" s="24">
        <v>53</v>
      </c>
      <c r="E40" s="23">
        <v>42</v>
      </c>
      <c r="F40" s="23">
        <v>30</v>
      </c>
      <c r="G40" s="23">
        <v>19</v>
      </c>
      <c r="H40" s="24">
        <v>60</v>
      </c>
      <c r="I40" s="23">
        <v>45</v>
      </c>
      <c r="J40" s="23">
        <v>27</v>
      </c>
      <c r="K40" s="23">
        <v>12</v>
      </c>
      <c r="L40" s="24">
        <v>78</v>
      </c>
      <c r="M40" s="23">
        <v>64</v>
      </c>
      <c r="N40" s="23">
        <v>43</v>
      </c>
      <c r="O40" s="23">
        <v>19</v>
      </c>
      <c r="P40" s="24">
        <v>122</v>
      </c>
    </row>
    <row r="41" spans="1:16" ht="12" thickBot="1">
      <c r="A41" s="28" t="s">
        <v>137</v>
      </c>
      <c r="B41" s="25">
        <v>2667</v>
      </c>
      <c r="C41" s="25">
        <v>1259</v>
      </c>
      <c r="D41" s="26">
        <v>4170</v>
      </c>
      <c r="E41" s="25">
        <v>3058</v>
      </c>
      <c r="F41" s="25">
        <v>1904</v>
      </c>
      <c r="G41" s="25">
        <v>745</v>
      </c>
      <c r="H41" s="26">
        <v>3532</v>
      </c>
      <c r="I41" s="25">
        <v>2634</v>
      </c>
      <c r="J41" s="25">
        <v>1723</v>
      </c>
      <c r="K41" s="25">
        <v>702</v>
      </c>
      <c r="L41" s="26">
        <v>3479</v>
      </c>
      <c r="M41" s="25">
        <v>2902</v>
      </c>
      <c r="N41" s="25">
        <v>1772</v>
      </c>
      <c r="O41" s="25">
        <v>825</v>
      </c>
      <c r="P41" s="26">
        <v>3429</v>
      </c>
    </row>
    <row r="42" spans="1:16" ht="12" thickTop="1">
      <c r="A42" s="6" t="s">
        <v>139</v>
      </c>
      <c r="B42" s="23">
        <v>0</v>
      </c>
      <c r="C42" s="23">
        <v>0</v>
      </c>
      <c r="D42" s="24">
        <v>1</v>
      </c>
      <c r="E42" s="23">
        <v>1</v>
      </c>
      <c r="F42" s="23">
        <v>0</v>
      </c>
      <c r="G42" s="23"/>
      <c r="H42" s="24">
        <v>60</v>
      </c>
      <c r="I42" s="23"/>
      <c r="J42" s="23"/>
      <c r="K42" s="23"/>
      <c r="L42" s="24">
        <v>0</v>
      </c>
      <c r="M42" s="23"/>
      <c r="N42" s="23"/>
      <c r="O42" s="23"/>
      <c r="P42" s="24"/>
    </row>
    <row r="43" spans="1:16" ht="11.25">
      <c r="A43" s="6" t="s">
        <v>1</v>
      </c>
      <c r="B43" s="23">
        <v>0</v>
      </c>
      <c r="C43" s="23">
        <v>0</v>
      </c>
      <c r="D43" s="24">
        <v>1</v>
      </c>
      <c r="E43" s="23"/>
      <c r="F43" s="23"/>
      <c r="G43" s="23">
        <v>0</v>
      </c>
      <c r="H43" s="24">
        <v>11</v>
      </c>
      <c r="I43" s="23"/>
      <c r="J43" s="23"/>
      <c r="K43" s="23"/>
      <c r="L43" s="24"/>
      <c r="M43" s="23"/>
      <c r="N43" s="23"/>
      <c r="O43" s="23"/>
      <c r="P43" s="24">
        <v>1</v>
      </c>
    </row>
    <row r="44" spans="1:16" ht="11.25">
      <c r="A44" s="6" t="s">
        <v>138</v>
      </c>
      <c r="B44" s="23">
        <v>17</v>
      </c>
      <c r="C44" s="23">
        <v>17</v>
      </c>
      <c r="D44" s="24">
        <v>18</v>
      </c>
      <c r="E44" s="23"/>
      <c r="F44" s="23"/>
      <c r="G44" s="23"/>
      <c r="H44" s="24"/>
      <c r="I44" s="23"/>
      <c r="J44" s="23"/>
      <c r="K44" s="23"/>
      <c r="L44" s="24"/>
      <c r="M44" s="23"/>
      <c r="N44" s="23"/>
      <c r="O44" s="23"/>
      <c r="P44" s="24"/>
    </row>
    <row r="45" spans="1:16" ht="11.25">
      <c r="A45" s="6" t="s">
        <v>140</v>
      </c>
      <c r="B45" s="23">
        <v>17</v>
      </c>
      <c r="C45" s="23">
        <v>17</v>
      </c>
      <c r="D45" s="24">
        <v>60</v>
      </c>
      <c r="E45" s="23">
        <v>9</v>
      </c>
      <c r="F45" s="23">
        <v>2</v>
      </c>
      <c r="G45" s="23">
        <v>0</v>
      </c>
      <c r="H45" s="24">
        <v>82</v>
      </c>
      <c r="I45" s="23">
        <v>9</v>
      </c>
      <c r="J45" s="23">
        <v>1</v>
      </c>
      <c r="K45" s="23">
        <v>0</v>
      </c>
      <c r="L45" s="24">
        <v>10</v>
      </c>
      <c r="M45" s="23">
        <v>3</v>
      </c>
      <c r="N45" s="23">
        <v>3</v>
      </c>
      <c r="O45" s="23"/>
      <c r="P45" s="24">
        <v>7</v>
      </c>
    </row>
    <row r="46" spans="1:16" ht="11.25">
      <c r="A46" s="6" t="s">
        <v>143</v>
      </c>
      <c r="B46" s="23">
        <v>0</v>
      </c>
      <c r="C46" s="23">
        <v>0</v>
      </c>
      <c r="D46" s="24">
        <v>2</v>
      </c>
      <c r="E46" s="23">
        <v>2</v>
      </c>
      <c r="F46" s="23">
        <v>2</v>
      </c>
      <c r="G46" s="23"/>
      <c r="H46" s="24">
        <v>45</v>
      </c>
      <c r="I46" s="23">
        <v>2</v>
      </c>
      <c r="J46" s="23">
        <v>2</v>
      </c>
      <c r="K46" s="23"/>
      <c r="L46" s="24"/>
      <c r="M46" s="23"/>
      <c r="N46" s="23"/>
      <c r="O46" s="23"/>
      <c r="P46" s="24">
        <v>96</v>
      </c>
    </row>
    <row r="47" spans="1:16" ht="11.25">
      <c r="A47" s="6" t="s">
        <v>144</v>
      </c>
      <c r="B47" s="23">
        <v>11</v>
      </c>
      <c r="C47" s="23">
        <v>0</v>
      </c>
      <c r="D47" s="24">
        <v>11</v>
      </c>
      <c r="E47" s="23">
        <v>7</v>
      </c>
      <c r="F47" s="23">
        <v>6</v>
      </c>
      <c r="G47" s="23">
        <v>1</v>
      </c>
      <c r="H47" s="24">
        <v>17</v>
      </c>
      <c r="I47" s="23">
        <v>7</v>
      </c>
      <c r="J47" s="23">
        <v>7</v>
      </c>
      <c r="K47" s="23">
        <v>1</v>
      </c>
      <c r="L47" s="24">
        <v>95</v>
      </c>
      <c r="M47" s="23">
        <v>84</v>
      </c>
      <c r="N47" s="23">
        <v>42</v>
      </c>
      <c r="O47" s="23"/>
      <c r="P47" s="24">
        <v>27</v>
      </c>
    </row>
    <row r="48" spans="1:16" ht="11.25">
      <c r="A48" s="6" t="s">
        <v>2</v>
      </c>
      <c r="B48" s="23">
        <v>2</v>
      </c>
      <c r="C48" s="23"/>
      <c r="D48" s="24"/>
      <c r="E48" s="23"/>
      <c r="F48" s="23"/>
      <c r="G48" s="23"/>
      <c r="H48" s="24"/>
      <c r="I48" s="23">
        <v>0</v>
      </c>
      <c r="J48" s="23"/>
      <c r="K48" s="23"/>
      <c r="L48" s="24">
        <v>24</v>
      </c>
      <c r="M48" s="23">
        <v>26</v>
      </c>
      <c r="N48" s="23"/>
      <c r="O48" s="23"/>
      <c r="P48" s="24"/>
    </row>
    <row r="49" spans="1:16" ht="11.25">
      <c r="A49" s="6" t="s">
        <v>3</v>
      </c>
      <c r="B49" s="23">
        <v>1</v>
      </c>
      <c r="C49" s="23">
        <v>0</v>
      </c>
      <c r="D49" s="24">
        <v>1</v>
      </c>
      <c r="E49" s="23"/>
      <c r="F49" s="23"/>
      <c r="G49" s="23"/>
      <c r="H49" s="24"/>
      <c r="I49" s="23"/>
      <c r="J49" s="23"/>
      <c r="K49" s="23"/>
      <c r="L49" s="24"/>
      <c r="M49" s="23"/>
      <c r="N49" s="23"/>
      <c r="O49" s="23"/>
      <c r="P49" s="24"/>
    </row>
    <row r="50" spans="1:16" ht="11.25">
      <c r="A50" s="6" t="s">
        <v>145</v>
      </c>
      <c r="B50" s="23">
        <v>1</v>
      </c>
      <c r="C50" s="23">
        <v>0</v>
      </c>
      <c r="D50" s="24">
        <v>196</v>
      </c>
      <c r="E50" s="23"/>
      <c r="F50" s="23"/>
      <c r="G50" s="23"/>
      <c r="H50" s="24"/>
      <c r="I50" s="23"/>
      <c r="J50" s="23"/>
      <c r="K50" s="23"/>
      <c r="L50" s="24">
        <v>13</v>
      </c>
      <c r="M50" s="23">
        <v>13</v>
      </c>
      <c r="N50" s="23">
        <v>12</v>
      </c>
      <c r="O50" s="23"/>
      <c r="P50" s="24"/>
    </row>
    <row r="51" spans="1:16" ht="11.25">
      <c r="A51" s="6" t="s">
        <v>141</v>
      </c>
      <c r="B51" s="23">
        <v>154</v>
      </c>
      <c r="C51" s="23"/>
      <c r="D51" s="24"/>
      <c r="E51" s="23"/>
      <c r="F51" s="23"/>
      <c r="G51" s="23"/>
      <c r="H51" s="24"/>
      <c r="I51" s="23"/>
      <c r="J51" s="23"/>
      <c r="K51" s="23"/>
      <c r="L51" s="24"/>
      <c r="M51" s="23"/>
      <c r="N51" s="23"/>
      <c r="O51" s="23"/>
      <c r="P51" s="24"/>
    </row>
    <row r="52" spans="1:16" ht="11.25">
      <c r="A52" s="6" t="s">
        <v>146</v>
      </c>
      <c r="B52" s="23">
        <v>171</v>
      </c>
      <c r="C52" s="23">
        <v>1</v>
      </c>
      <c r="D52" s="24">
        <v>545</v>
      </c>
      <c r="E52" s="23">
        <v>242</v>
      </c>
      <c r="F52" s="23">
        <v>235</v>
      </c>
      <c r="G52" s="23">
        <v>228</v>
      </c>
      <c r="H52" s="24">
        <v>157</v>
      </c>
      <c r="I52" s="23">
        <v>24</v>
      </c>
      <c r="J52" s="23">
        <v>10</v>
      </c>
      <c r="K52" s="23">
        <v>1</v>
      </c>
      <c r="L52" s="24">
        <v>144</v>
      </c>
      <c r="M52" s="23">
        <v>128</v>
      </c>
      <c r="N52" s="23">
        <v>56</v>
      </c>
      <c r="O52" s="23"/>
      <c r="P52" s="24">
        <v>745</v>
      </c>
    </row>
    <row r="53" spans="1:16" ht="11.25">
      <c r="A53" s="7" t="s">
        <v>147</v>
      </c>
      <c r="B53" s="23">
        <v>2513</v>
      </c>
      <c r="C53" s="23">
        <v>1276</v>
      </c>
      <c r="D53" s="24">
        <v>3685</v>
      </c>
      <c r="E53" s="23">
        <v>2824</v>
      </c>
      <c r="F53" s="23">
        <v>1670</v>
      </c>
      <c r="G53" s="23">
        <v>517</v>
      </c>
      <c r="H53" s="24">
        <v>3456</v>
      </c>
      <c r="I53" s="23">
        <v>2619</v>
      </c>
      <c r="J53" s="23">
        <v>1714</v>
      </c>
      <c r="K53" s="23">
        <v>701</v>
      </c>
      <c r="L53" s="24">
        <v>3346</v>
      </c>
      <c r="M53" s="23">
        <v>2777</v>
      </c>
      <c r="N53" s="23">
        <v>1718</v>
      </c>
      <c r="O53" s="23">
        <v>825</v>
      </c>
      <c r="P53" s="24">
        <v>2690</v>
      </c>
    </row>
    <row r="54" spans="1:16" ht="11.25">
      <c r="A54" s="7" t="s">
        <v>148</v>
      </c>
      <c r="B54" s="23">
        <v>1019</v>
      </c>
      <c r="C54" s="23">
        <v>187</v>
      </c>
      <c r="D54" s="24">
        <v>2042</v>
      </c>
      <c r="E54" s="23">
        <v>1222</v>
      </c>
      <c r="F54" s="23">
        <v>912</v>
      </c>
      <c r="G54" s="23">
        <v>165</v>
      </c>
      <c r="H54" s="24">
        <v>1504</v>
      </c>
      <c r="I54" s="23">
        <v>868</v>
      </c>
      <c r="J54" s="23">
        <v>701</v>
      </c>
      <c r="K54" s="23">
        <v>70</v>
      </c>
      <c r="L54" s="24">
        <v>1346</v>
      </c>
      <c r="M54" s="23">
        <v>853</v>
      </c>
      <c r="N54" s="23">
        <v>670</v>
      </c>
      <c r="O54" s="23">
        <v>128</v>
      </c>
      <c r="P54" s="24">
        <v>1359</v>
      </c>
    </row>
    <row r="55" spans="1:16" ht="11.25">
      <c r="A55" s="7" t="s">
        <v>149</v>
      </c>
      <c r="B55" s="23">
        <v>1</v>
      </c>
      <c r="C55" s="23">
        <v>314</v>
      </c>
      <c r="D55" s="24">
        <v>-343</v>
      </c>
      <c r="E55" s="23">
        <v>38</v>
      </c>
      <c r="F55" s="23">
        <v>-148</v>
      </c>
      <c r="G55" s="23">
        <v>56</v>
      </c>
      <c r="H55" s="24">
        <v>23</v>
      </c>
      <c r="I55" s="23">
        <v>254</v>
      </c>
      <c r="J55" s="23">
        <v>43</v>
      </c>
      <c r="K55" s="23">
        <v>215</v>
      </c>
      <c r="L55" s="24">
        <v>122</v>
      </c>
      <c r="M55" s="23">
        <v>330</v>
      </c>
      <c r="N55" s="23">
        <v>76</v>
      </c>
      <c r="O55" s="23">
        <v>209</v>
      </c>
      <c r="P55" s="24">
        <v>-46</v>
      </c>
    </row>
    <row r="56" spans="1:16" ht="11.25">
      <c r="A56" s="7" t="s">
        <v>150</v>
      </c>
      <c r="B56" s="23">
        <v>1020</v>
      </c>
      <c r="C56" s="23">
        <v>501</v>
      </c>
      <c r="D56" s="24">
        <v>1699</v>
      </c>
      <c r="E56" s="23">
        <v>1261</v>
      </c>
      <c r="F56" s="23">
        <v>764</v>
      </c>
      <c r="G56" s="23">
        <v>222</v>
      </c>
      <c r="H56" s="24">
        <v>1527</v>
      </c>
      <c r="I56" s="23">
        <v>1122</v>
      </c>
      <c r="J56" s="23">
        <v>745</v>
      </c>
      <c r="K56" s="23">
        <v>285</v>
      </c>
      <c r="L56" s="24">
        <v>1468</v>
      </c>
      <c r="M56" s="23">
        <v>1184</v>
      </c>
      <c r="N56" s="23">
        <v>746</v>
      </c>
      <c r="O56" s="23">
        <v>338</v>
      </c>
      <c r="P56" s="24">
        <v>1312</v>
      </c>
    </row>
    <row r="57" spans="1:16" ht="11.25">
      <c r="A57" s="7" t="s">
        <v>4</v>
      </c>
      <c r="B57" s="23">
        <v>1492</v>
      </c>
      <c r="C57" s="23">
        <v>774</v>
      </c>
      <c r="D57" s="24">
        <v>1986</v>
      </c>
      <c r="E57" s="23">
        <v>1563</v>
      </c>
      <c r="F57" s="23">
        <v>906</v>
      </c>
      <c r="G57" s="23">
        <v>295</v>
      </c>
      <c r="H57" s="24"/>
      <c r="I57" s="23"/>
      <c r="J57" s="23"/>
      <c r="K57" s="23"/>
      <c r="L57" s="24"/>
      <c r="M57" s="23"/>
      <c r="N57" s="23"/>
      <c r="O57" s="23"/>
      <c r="P57" s="24"/>
    </row>
    <row r="58" spans="1:16" ht="12" thickBot="1">
      <c r="A58" s="7" t="s">
        <v>151</v>
      </c>
      <c r="B58" s="23">
        <v>1492</v>
      </c>
      <c r="C58" s="23">
        <v>774</v>
      </c>
      <c r="D58" s="24">
        <v>1986</v>
      </c>
      <c r="E58" s="23">
        <v>1563</v>
      </c>
      <c r="F58" s="23">
        <v>906</v>
      </c>
      <c r="G58" s="23">
        <v>295</v>
      </c>
      <c r="H58" s="24">
        <v>1929</v>
      </c>
      <c r="I58" s="23">
        <v>1496</v>
      </c>
      <c r="J58" s="23">
        <v>969</v>
      </c>
      <c r="K58" s="23">
        <v>416</v>
      </c>
      <c r="L58" s="24">
        <v>1877</v>
      </c>
      <c r="M58" s="23">
        <v>1592</v>
      </c>
      <c r="N58" s="23">
        <v>972</v>
      </c>
      <c r="O58" s="23">
        <v>487</v>
      </c>
      <c r="P58" s="24">
        <v>1377</v>
      </c>
    </row>
    <row r="59" spans="1:16" ht="12" thickTop="1">
      <c r="A59" s="8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1" ht="11.25">
      <c r="A61" s="20" t="s">
        <v>96</v>
      </c>
    </row>
    <row r="62" ht="11.25">
      <c r="A62" s="20" t="s">
        <v>97</v>
      </c>
    </row>
  </sheetData>
  <mergeCells count="1">
    <mergeCell ref="B6:P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P5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6" width="17.83203125" style="0" customWidth="1"/>
  </cols>
  <sheetData>
    <row r="1" ht="12" thickBot="1"/>
    <row r="2" spans="1:16" ht="12" thickTop="1">
      <c r="A2" s="10" t="s">
        <v>92</v>
      </c>
      <c r="B2" s="14">
        <v>3078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" thickBot="1">
      <c r="A3" s="11" t="s">
        <v>93</v>
      </c>
      <c r="B3" s="1" t="s">
        <v>94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" thickTop="1">
      <c r="A4" s="10" t="s">
        <v>6</v>
      </c>
      <c r="B4" s="15" t="str">
        <f>HYPERLINK("http://www.kabupro.jp/mark/20111206/S0009VMO.htm","半期報告書")</f>
        <v>半期報告書</v>
      </c>
      <c r="C4" s="15" t="str">
        <f>HYPERLINK("http://www.kabupro.jp/mark/20110902/S0009APC.htm","四半期報告書")</f>
        <v>四半期報告書</v>
      </c>
      <c r="D4" s="15" t="str">
        <f>HYPERLINK("http://www.kabupro.jp/mark/20110714/S0008WYV.htm","有価証券報告書")</f>
        <v>有価証券報告書</v>
      </c>
      <c r="E4" s="15" t="str">
        <f>HYPERLINK("http://www.kabupro.jp/mark/20110304/S0007X62.htm","四半期報告書")</f>
        <v>四半期報告書</v>
      </c>
      <c r="F4" s="15" t="str">
        <f>HYPERLINK("http://www.kabupro.jp/mark/20101203/S0007BDE.htm","四半期報告書")</f>
        <v>四半期報告書</v>
      </c>
      <c r="G4" s="15" t="str">
        <f>HYPERLINK("http://www.kabupro.jp/mark/20110902/S0009APC.htm","四半期報告書")</f>
        <v>四半期報告書</v>
      </c>
      <c r="H4" s="15" t="str">
        <f>HYPERLINK("http://www.kabupro.jp/mark/20110714/S0008WYV.htm","有価証券報告書")</f>
        <v>有価証券報告書</v>
      </c>
      <c r="I4" s="15" t="str">
        <f>HYPERLINK("http://www.kabupro.jp/mark/20110304/S0007X62.htm","四半期報告書")</f>
        <v>四半期報告書</v>
      </c>
      <c r="J4" s="15" t="str">
        <f>HYPERLINK("http://www.kabupro.jp/mark/20101203/S0007BDE.htm","四半期報告書")</f>
        <v>四半期報告書</v>
      </c>
      <c r="K4" s="15" t="str">
        <f>HYPERLINK("http://www.kabupro.jp/mark/20100903/S0006QBL.htm","四半期報告書")</f>
        <v>四半期報告書</v>
      </c>
      <c r="L4" s="15" t="str">
        <f>HYPERLINK("http://www.kabupro.jp/mark/20100715/S0006CX8.htm","有価証券報告書")</f>
        <v>有価証券報告書</v>
      </c>
      <c r="M4" s="15" t="str">
        <f>HYPERLINK("http://www.kabupro.jp/mark/20100305/S0005BD4.htm","四半期報告書")</f>
        <v>四半期報告書</v>
      </c>
      <c r="N4" s="15" t="str">
        <f>HYPERLINK("http://www.kabupro.jp/mark/20091204/S0004QUS.htm","四半期報告書")</f>
        <v>四半期報告書</v>
      </c>
      <c r="O4" s="15" t="str">
        <f>HYPERLINK("http://www.kabupro.jp/mark/20090903/S00043MC.htm","四半期報告書")</f>
        <v>四半期報告書</v>
      </c>
      <c r="P4" s="15" t="str">
        <f>HYPERLINK("http://www.kabupro.jp/mark/20090716/S0003NFX.htm","有価証券報告書")</f>
        <v>有価証券報告書</v>
      </c>
    </row>
    <row r="5" spans="1:16" ht="12" thickBot="1">
      <c r="A5" s="11" t="s">
        <v>7</v>
      </c>
      <c r="B5" s="1" t="s">
        <v>13</v>
      </c>
      <c r="C5" s="1" t="s">
        <v>153</v>
      </c>
      <c r="D5" s="1" t="s">
        <v>18</v>
      </c>
      <c r="E5" s="1" t="s">
        <v>156</v>
      </c>
      <c r="F5" s="1" t="s">
        <v>158</v>
      </c>
      <c r="G5" s="1" t="s">
        <v>153</v>
      </c>
      <c r="H5" s="1" t="s">
        <v>18</v>
      </c>
      <c r="I5" s="1" t="s">
        <v>156</v>
      </c>
      <c r="J5" s="1" t="s">
        <v>158</v>
      </c>
      <c r="K5" s="1" t="s">
        <v>160</v>
      </c>
      <c r="L5" s="1" t="s">
        <v>20</v>
      </c>
      <c r="M5" s="1" t="s">
        <v>162</v>
      </c>
      <c r="N5" s="1" t="s">
        <v>164</v>
      </c>
      <c r="O5" s="1" t="s">
        <v>166</v>
      </c>
      <c r="P5" s="1" t="s">
        <v>22</v>
      </c>
    </row>
    <row r="6" spans="1:16" ht="12.75" thickBot="1" thickTop="1">
      <c r="A6" s="10" t="s">
        <v>8</v>
      </c>
      <c r="B6" s="18" t="s">
        <v>216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2" thickTop="1">
      <c r="A7" s="12" t="s">
        <v>9</v>
      </c>
      <c r="B7" s="14" t="s">
        <v>14</v>
      </c>
      <c r="C7" s="14" t="s">
        <v>177</v>
      </c>
      <c r="D7" s="16" t="s">
        <v>16</v>
      </c>
      <c r="E7" s="14" t="s">
        <v>177</v>
      </c>
      <c r="F7" s="14" t="s">
        <v>177</v>
      </c>
      <c r="G7" s="14" t="s">
        <v>177</v>
      </c>
      <c r="H7" s="16" t="s">
        <v>16</v>
      </c>
      <c r="I7" s="14" t="s">
        <v>177</v>
      </c>
      <c r="J7" s="14" t="s">
        <v>177</v>
      </c>
      <c r="K7" s="14" t="s">
        <v>177</v>
      </c>
      <c r="L7" s="16" t="s">
        <v>16</v>
      </c>
      <c r="M7" s="14" t="s">
        <v>177</v>
      </c>
      <c r="N7" s="14" t="s">
        <v>177</v>
      </c>
      <c r="O7" s="14" t="s">
        <v>177</v>
      </c>
      <c r="P7" s="16" t="s">
        <v>16</v>
      </c>
    </row>
    <row r="8" spans="1:16" ht="11.25">
      <c r="A8" s="13" t="s">
        <v>10</v>
      </c>
      <c r="B8" s="1" t="s">
        <v>98</v>
      </c>
      <c r="C8" s="1" t="s">
        <v>98</v>
      </c>
      <c r="D8" s="17" t="s">
        <v>99</v>
      </c>
      <c r="E8" s="1" t="s">
        <v>99</v>
      </c>
      <c r="F8" s="1" t="s">
        <v>99</v>
      </c>
      <c r="G8" s="1" t="s">
        <v>99</v>
      </c>
      <c r="H8" s="17" t="s">
        <v>100</v>
      </c>
      <c r="I8" s="1" t="s">
        <v>100</v>
      </c>
      <c r="J8" s="1" t="s">
        <v>100</v>
      </c>
      <c r="K8" s="1" t="s">
        <v>100</v>
      </c>
      <c r="L8" s="17" t="s">
        <v>101</v>
      </c>
      <c r="M8" s="1" t="s">
        <v>101</v>
      </c>
      <c r="N8" s="1" t="s">
        <v>101</v>
      </c>
      <c r="O8" s="1" t="s">
        <v>101</v>
      </c>
      <c r="P8" s="17" t="s">
        <v>102</v>
      </c>
    </row>
    <row r="9" spans="1:16" ht="11.25">
      <c r="A9" s="13" t="s">
        <v>11</v>
      </c>
      <c r="B9" s="1" t="s">
        <v>15</v>
      </c>
      <c r="C9" s="1" t="s">
        <v>155</v>
      </c>
      <c r="D9" s="17" t="s">
        <v>17</v>
      </c>
      <c r="E9" s="1" t="s">
        <v>157</v>
      </c>
      <c r="F9" s="1" t="s">
        <v>159</v>
      </c>
      <c r="G9" s="1" t="s">
        <v>161</v>
      </c>
      <c r="H9" s="17" t="s">
        <v>19</v>
      </c>
      <c r="I9" s="1" t="s">
        <v>163</v>
      </c>
      <c r="J9" s="1" t="s">
        <v>165</v>
      </c>
      <c r="K9" s="1" t="s">
        <v>167</v>
      </c>
      <c r="L9" s="17" t="s">
        <v>21</v>
      </c>
      <c r="M9" s="1" t="s">
        <v>169</v>
      </c>
      <c r="N9" s="1" t="s">
        <v>171</v>
      </c>
      <c r="O9" s="1" t="s">
        <v>173</v>
      </c>
      <c r="P9" s="17" t="s">
        <v>23</v>
      </c>
    </row>
    <row r="10" spans="1:16" ht="12" thickBot="1">
      <c r="A10" s="13" t="s">
        <v>12</v>
      </c>
      <c r="B10" s="1" t="s">
        <v>25</v>
      </c>
      <c r="C10" s="1" t="s">
        <v>25</v>
      </c>
      <c r="D10" s="17" t="s">
        <v>25</v>
      </c>
      <c r="E10" s="1" t="s">
        <v>25</v>
      </c>
      <c r="F10" s="1" t="s">
        <v>25</v>
      </c>
      <c r="G10" s="1" t="s">
        <v>25</v>
      </c>
      <c r="H10" s="17" t="s">
        <v>25</v>
      </c>
      <c r="I10" s="1" t="s">
        <v>25</v>
      </c>
      <c r="J10" s="1" t="s">
        <v>25</v>
      </c>
      <c r="K10" s="1" t="s">
        <v>25</v>
      </c>
      <c r="L10" s="17" t="s">
        <v>25</v>
      </c>
      <c r="M10" s="1" t="s">
        <v>25</v>
      </c>
      <c r="N10" s="1" t="s">
        <v>25</v>
      </c>
      <c r="O10" s="1" t="s">
        <v>25</v>
      </c>
      <c r="P10" s="17" t="s">
        <v>25</v>
      </c>
    </row>
    <row r="11" spans="1:16" ht="12" thickTop="1">
      <c r="A11" s="30" t="s">
        <v>147</v>
      </c>
      <c r="B11" s="21">
        <v>2513</v>
      </c>
      <c r="C11" s="21">
        <v>1276</v>
      </c>
      <c r="D11" s="22">
        <v>3685</v>
      </c>
      <c r="E11" s="21">
        <v>2824</v>
      </c>
      <c r="F11" s="21">
        <v>1670</v>
      </c>
      <c r="G11" s="21">
        <v>517</v>
      </c>
      <c r="H11" s="22">
        <v>3456</v>
      </c>
      <c r="I11" s="21">
        <v>2619</v>
      </c>
      <c r="J11" s="21">
        <v>1714</v>
      </c>
      <c r="K11" s="21">
        <v>701</v>
      </c>
      <c r="L11" s="22">
        <v>3346</v>
      </c>
      <c r="M11" s="21">
        <v>2777</v>
      </c>
      <c r="N11" s="21">
        <v>1718</v>
      </c>
      <c r="O11" s="21">
        <v>825</v>
      </c>
      <c r="P11" s="22">
        <v>2690</v>
      </c>
    </row>
    <row r="12" spans="1:16" ht="11.25">
      <c r="A12" s="6" t="s">
        <v>125</v>
      </c>
      <c r="B12" s="23">
        <v>801</v>
      </c>
      <c r="C12" s="23">
        <v>388</v>
      </c>
      <c r="D12" s="24">
        <v>1660</v>
      </c>
      <c r="E12" s="23">
        <v>1225</v>
      </c>
      <c r="F12" s="23">
        <v>802</v>
      </c>
      <c r="G12" s="23">
        <v>390</v>
      </c>
      <c r="H12" s="24">
        <v>1673</v>
      </c>
      <c r="I12" s="23">
        <v>1212</v>
      </c>
      <c r="J12" s="23">
        <v>766</v>
      </c>
      <c r="K12" s="23">
        <v>366</v>
      </c>
      <c r="L12" s="24">
        <v>1387</v>
      </c>
      <c r="M12" s="23">
        <v>993</v>
      </c>
      <c r="N12" s="23">
        <v>628</v>
      </c>
      <c r="O12" s="23">
        <v>306</v>
      </c>
      <c r="P12" s="24">
        <v>1427</v>
      </c>
    </row>
    <row r="13" spans="1:16" ht="11.25">
      <c r="A13" s="6" t="s">
        <v>178</v>
      </c>
      <c r="B13" s="23">
        <v>27</v>
      </c>
      <c r="C13" s="23">
        <v>13</v>
      </c>
      <c r="D13" s="24">
        <v>55</v>
      </c>
      <c r="E13" s="23">
        <v>41</v>
      </c>
      <c r="F13" s="23">
        <v>27</v>
      </c>
      <c r="G13" s="23">
        <v>13</v>
      </c>
      <c r="H13" s="24">
        <v>55</v>
      </c>
      <c r="I13" s="23">
        <v>41</v>
      </c>
      <c r="J13" s="23">
        <v>27</v>
      </c>
      <c r="K13" s="23">
        <v>13</v>
      </c>
      <c r="L13" s="24">
        <v>46</v>
      </c>
      <c r="M13" s="23">
        <v>32</v>
      </c>
      <c r="N13" s="23">
        <v>18</v>
      </c>
      <c r="O13" s="23"/>
      <c r="P13" s="24"/>
    </row>
    <row r="14" spans="1:16" ht="11.25">
      <c r="A14" s="6" t="s">
        <v>179</v>
      </c>
      <c r="B14" s="23">
        <v>0</v>
      </c>
      <c r="C14" s="23">
        <v>0</v>
      </c>
      <c r="D14" s="24">
        <v>0</v>
      </c>
      <c r="E14" s="23">
        <v>0</v>
      </c>
      <c r="F14" s="23">
        <v>0</v>
      </c>
      <c r="G14" s="23">
        <v>0</v>
      </c>
      <c r="H14" s="24">
        <v>0</v>
      </c>
      <c r="I14" s="23">
        <v>0</v>
      </c>
      <c r="J14" s="23">
        <v>0</v>
      </c>
      <c r="K14" s="23">
        <v>0</v>
      </c>
      <c r="L14" s="24">
        <v>0</v>
      </c>
      <c r="M14" s="23">
        <v>0</v>
      </c>
      <c r="N14" s="23">
        <v>0</v>
      </c>
      <c r="O14" s="23">
        <v>0</v>
      </c>
      <c r="P14" s="24">
        <v>0</v>
      </c>
    </row>
    <row r="15" spans="1:16" ht="11.25">
      <c r="A15" s="6" t="s">
        <v>180</v>
      </c>
      <c r="B15" s="23">
        <v>-95</v>
      </c>
      <c r="C15" s="23">
        <v>-581</v>
      </c>
      <c r="D15" s="24">
        <v>300</v>
      </c>
      <c r="E15" s="23">
        <v>-285</v>
      </c>
      <c r="F15" s="23">
        <v>91</v>
      </c>
      <c r="G15" s="23">
        <v>-269</v>
      </c>
      <c r="H15" s="24">
        <v>-65</v>
      </c>
      <c r="I15" s="23">
        <v>-373</v>
      </c>
      <c r="J15" s="23">
        <v>38</v>
      </c>
      <c r="K15" s="23">
        <v>-324</v>
      </c>
      <c r="L15" s="24">
        <v>52</v>
      </c>
      <c r="M15" s="23">
        <v>-327</v>
      </c>
      <c r="N15" s="23">
        <v>146</v>
      </c>
      <c r="O15" s="23">
        <v>-256</v>
      </c>
      <c r="P15" s="24">
        <v>23</v>
      </c>
    </row>
    <row r="16" spans="1:16" ht="11.25">
      <c r="A16" s="6" t="s">
        <v>181</v>
      </c>
      <c r="B16" s="23">
        <v>-13</v>
      </c>
      <c r="C16" s="23">
        <v>-17</v>
      </c>
      <c r="D16" s="24">
        <v>11</v>
      </c>
      <c r="E16" s="23">
        <v>0</v>
      </c>
      <c r="F16" s="23">
        <v>-3</v>
      </c>
      <c r="G16" s="23">
        <v>-6</v>
      </c>
      <c r="H16" s="24">
        <v>-3</v>
      </c>
      <c r="I16" s="23">
        <v>-4</v>
      </c>
      <c r="J16" s="23">
        <v>-7</v>
      </c>
      <c r="K16" s="23">
        <v>-10</v>
      </c>
      <c r="L16" s="24">
        <v>2</v>
      </c>
      <c r="M16" s="23">
        <v>-1</v>
      </c>
      <c r="N16" s="23">
        <v>-4</v>
      </c>
      <c r="O16" s="23">
        <v>-7</v>
      </c>
      <c r="P16" s="24">
        <v>2</v>
      </c>
    </row>
    <row r="17" spans="1:16" ht="11.25">
      <c r="A17" s="6" t="s">
        <v>182</v>
      </c>
      <c r="B17" s="23">
        <v>27</v>
      </c>
      <c r="C17" s="23">
        <v>17</v>
      </c>
      <c r="D17" s="24">
        <v>23</v>
      </c>
      <c r="E17" s="23">
        <v>31</v>
      </c>
      <c r="F17" s="23">
        <v>14</v>
      </c>
      <c r="G17" s="23">
        <v>13</v>
      </c>
      <c r="H17" s="24">
        <v>12</v>
      </c>
      <c r="I17" s="23">
        <v>-8</v>
      </c>
      <c r="J17" s="23">
        <v>-7</v>
      </c>
      <c r="K17" s="23">
        <v>-2</v>
      </c>
      <c r="L17" s="24">
        <v>33</v>
      </c>
      <c r="M17" s="23">
        <v>24</v>
      </c>
      <c r="N17" s="23">
        <v>4</v>
      </c>
      <c r="O17" s="23">
        <v>4</v>
      </c>
      <c r="P17" s="24">
        <v>1</v>
      </c>
    </row>
    <row r="18" spans="1:16" ht="11.25">
      <c r="A18" s="6" t="s">
        <v>183</v>
      </c>
      <c r="B18" s="23">
        <v>2</v>
      </c>
      <c r="C18" s="23">
        <v>0</v>
      </c>
      <c r="D18" s="24">
        <v>2</v>
      </c>
      <c r="E18" s="23">
        <v>1</v>
      </c>
      <c r="F18" s="23">
        <v>1</v>
      </c>
      <c r="G18" s="23">
        <v>0</v>
      </c>
      <c r="H18" s="24">
        <v>-1</v>
      </c>
      <c r="I18" s="23">
        <v>-2</v>
      </c>
      <c r="J18" s="23">
        <v>-3</v>
      </c>
      <c r="K18" s="23">
        <v>-4</v>
      </c>
      <c r="L18" s="24">
        <v>-226</v>
      </c>
      <c r="M18" s="23">
        <v>-169</v>
      </c>
      <c r="N18" s="23">
        <v>-113</v>
      </c>
      <c r="O18" s="23">
        <v>-56</v>
      </c>
      <c r="P18" s="24">
        <v>-231</v>
      </c>
    </row>
    <row r="19" spans="1:16" ht="11.25">
      <c r="A19" s="6" t="s">
        <v>184</v>
      </c>
      <c r="B19" s="23">
        <v>-2</v>
      </c>
      <c r="C19" s="23">
        <v>0</v>
      </c>
      <c r="D19" s="24">
        <v>8</v>
      </c>
      <c r="E19" s="23">
        <v>6</v>
      </c>
      <c r="F19" s="23">
        <v>4</v>
      </c>
      <c r="G19" s="23">
        <v>2</v>
      </c>
      <c r="H19" s="24">
        <v>-163</v>
      </c>
      <c r="I19" s="23">
        <v>-140</v>
      </c>
      <c r="J19" s="23">
        <v>-109</v>
      </c>
      <c r="K19" s="23">
        <v>-50</v>
      </c>
      <c r="L19" s="24"/>
      <c r="M19" s="23"/>
      <c r="N19" s="23"/>
      <c r="O19" s="23"/>
      <c r="P19" s="24"/>
    </row>
    <row r="20" spans="1:16" ht="11.25">
      <c r="A20" s="6" t="s">
        <v>185</v>
      </c>
      <c r="B20" s="23">
        <v>16</v>
      </c>
      <c r="C20" s="23">
        <v>8</v>
      </c>
      <c r="D20" s="24">
        <v>29</v>
      </c>
      <c r="E20" s="23">
        <v>22</v>
      </c>
      <c r="F20" s="23">
        <v>14</v>
      </c>
      <c r="G20" s="23">
        <v>6</v>
      </c>
      <c r="H20" s="24">
        <v>2</v>
      </c>
      <c r="I20" s="23">
        <v>-3</v>
      </c>
      <c r="J20" s="23">
        <v>-10</v>
      </c>
      <c r="K20" s="23">
        <v>-16</v>
      </c>
      <c r="L20" s="24">
        <v>16</v>
      </c>
      <c r="M20" s="23">
        <v>8</v>
      </c>
      <c r="N20" s="23">
        <v>0</v>
      </c>
      <c r="O20" s="23">
        <v>-6</v>
      </c>
      <c r="P20" s="24">
        <v>-66</v>
      </c>
    </row>
    <row r="21" spans="1:16" ht="11.25">
      <c r="A21" s="6" t="s">
        <v>186</v>
      </c>
      <c r="B21" s="23">
        <v>-20</v>
      </c>
      <c r="C21" s="23">
        <v>-10</v>
      </c>
      <c r="D21" s="24">
        <v>-43</v>
      </c>
      <c r="E21" s="23">
        <v>-29</v>
      </c>
      <c r="F21" s="23">
        <v>-19</v>
      </c>
      <c r="G21" s="23">
        <v>-10</v>
      </c>
      <c r="H21" s="24">
        <v>-44</v>
      </c>
      <c r="I21" s="23">
        <v>-30</v>
      </c>
      <c r="J21" s="23">
        <v>-21</v>
      </c>
      <c r="K21" s="23">
        <v>-11</v>
      </c>
      <c r="L21" s="24">
        <v>-43</v>
      </c>
      <c r="M21" s="23">
        <v>-32</v>
      </c>
      <c r="N21" s="23">
        <v>-22</v>
      </c>
      <c r="O21" s="23">
        <v>-12</v>
      </c>
      <c r="P21" s="24">
        <v>-44</v>
      </c>
    </row>
    <row r="22" spans="1:16" ht="11.25">
      <c r="A22" s="6" t="s">
        <v>135</v>
      </c>
      <c r="B22" s="23">
        <v>15</v>
      </c>
      <c r="C22" s="23">
        <v>8</v>
      </c>
      <c r="D22" s="24">
        <v>44</v>
      </c>
      <c r="E22" s="23">
        <v>35</v>
      </c>
      <c r="F22" s="23">
        <v>24</v>
      </c>
      <c r="G22" s="23">
        <v>12</v>
      </c>
      <c r="H22" s="24">
        <v>57</v>
      </c>
      <c r="I22" s="23">
        <v>43</v>
      </c>
      <c r="J22" s="23">
        <v>27</v>
      </c>
      <c r="K22" s="23">
        <v>12</v>
      </c>
      <c r="L22" s="24">
        <v>69</v>
      </c>
      <c r="M22" s="23">
        <v>55</v>
      </c>
      <c r="N22" s="23">
        <v>37</v>
      </c>
      <c r="O22" s="23">
        <v>19</v>
      </c>
      <c r="P22" s="24">
        <v>104</v>
      </c>
    </row>
    <row r="23" spans="1:16" ht="11.25">
      <c r="A23" s="6" t="s">
        <v>187</v>
      </c>
      <c r="B23" s="23">
        <v>1</v>
      </c>
      <c r="C23" s="23">
        <v>0</v>
      </c>
      <c r="D23" s="24">
        <v>0</v>
      </c>
      <c r="E23" s="23">
        <v>0</v>
      </c>
      <c r="F23" s="23">
        <v>0</v>
      </c>
      <c r="G23" s="23">
        <v>0</v>
      </c>
      <c r="H23" s="24">
        <v>-10</v>
      </c>
      <c r="I23" s="23"/>
      <c r="J23" s="23"/>
      <c r="K23" s="23"/>
      <c r="L23" s="24"/>
      <c r="M23" s="23"/>
      <c r="N23" s="23"/>
      <c r="O23" s="23"/>
      <c r="P23" s="24">
        <v>-1</v>
      </c>
    </row>
    <row r="24" spans="1:16" ht="11.25">
      <c r="A24" s="6" t="s">
        <v>188</v>
      </c>
      <c r="B24" s="23">
        <v>2</v>
      </c>
      <c r="C24" s="23"/>
      <c r="D24" s="24"/>
      <c r="E24" s="23"/>
      <c r="F24" s="23"/>
      <c r="G24" s="23"/>
      <c r="H24" s="24">
        <v>0</v>
      </c>
      <c r="I24" s="23">
        <v>0</v>
      </c>
      <c r="J24" s="23">
        <v>0</v>
      </c>
      <c r="K24" s="23"/>
      <c r="L24" s="24">
        <v>24</v>
      </c>
      <c r="M24" s="23">
        <v>26</v>
      </c>
      <c r="N24" s="23"/>
      <c r="O24" s="23"/>
      <c r="P24" s="24"/>
    </row>
    <row r="25" spans="1:16" ht="11.25">
      <c r="A25" s="6" t="s">
        <v>189</v>
      </c>
      <c r="B25" s="23">
        <v>0</v>
      </c>
      <c r="C25" s="23">
        <v>0</v>
      </c>
      <c r="D25" s="24">
        <v>1</v>
      </c>
      <c r="E25" s="23">
        <v>1</v>
      </c>
      <c r="F25" s="23">
        <v>1</v>
      </c>
      <c r="G25" s="23"/>
      <c r="H25" s="24">
        <v>-14</v>
      </c>
      <c r="I25" s="23">
        <v>2</v>
      </c>
      <c r="J25" s="23">
        <v>2</v>
      </c>
      <c r="K25" s="23"/>
      <c r="L25" s="24">
        <v>0</v>
      </c>
      <c r="M25" s="23">
        <v>0</v>
      </c>
      <c r="N25" s="23">
        <v>0</v>
      </c>
      <c r="O25" s="23"/>
      <c r="P25" s="24"/>
    </row>
    <row r="26" spans="1:16" ht="11.25">
      <c r="A26" s="6" t="s">
        <v>144</v>
      </c>
      <c r="B26" s="23">
        <v>11</v>
      </c>
      <c r="C26" s="23">
        <v>0</v>
      </c>
      <c r="D26" s="24">
        <v>11</v>
      </c>
      <c r="E26" s="23">
        <v>7</v>
      </c>
      <c r="F26" s="23">
        <v>6</v>
      </c>
      <c r="G26" s="23">
        <v>1</v>
      </c>
      <c r="H26" s="24">
        <v>17</v>
      </c>
      <c r="I26" s="23">
        <v>7</v>
      </c>
      <c r="J26" s="23">
        <v>7</v>
      </c>
      <c r="K26" s="23">
        <v>1</v>
      </c>
      <c r="L26" s="24">
        <v>95</v>
      </c>
      <c r="M26" s="23">
        <v>84</v>
      </c>
      <c r="N26" s="23">
        <v>42</v>
      </c>
      <c r="O26" s="23"/>
      <c r="P26" s="24"/>
    </row>
    <row r="27" spans="1:16" ht="11.25">
      <c r="A27" s="6" t="s">
        <v>190</v>
      </c>
      <c r="B27" s="23">
        <v>30</v>
      </c>
      <c r="C27" s="23">
        <v>14</v>
      </c>
      <c r="D27" s="24">
        <v>-42</v>
      </c>
      <c r="E27" s="23">
        <v>-38</v>
      </c>
      <c r="F27" s="23">
        <v>-8</v>
      </c>
      <c r="G27" s="23">
        <v>-6</v>
      </c>
      <c r="H27" s="24">
        <v>24</v>
      </c>
      <c r="I27" s="23">
        <v>22</v>
      </c>
      <c r="J27" s="23">
        <v>20</v>
      </c>
      <c r="K27" s="23">
        <v>7</v>
      </c>
      <c r="L27" s="24">
        <v>-30</v>
      </c>
      <c r="M27" s="23">
        <v>2</v>
      </c>
      <c r="N27" s="23">
        <v>3</v>
      </c>
      <c r="O27" s="23">
        <v>-1</v>
      </c>
      <c r="P27" s="24">
        <v>-12</v>
      </c>
    </row>
    <row r="28" spans="1:16" ht="11.25">
      <c r="A28" s="6" t="s">
        <v>191</v>
      </c>
      <c r="B28" s="23">
        <v>-352</v>
      </c>
      <c r="C28" s="23">
        <v>-549</v>
      </c>
      <c r="D28" s="24">
        <v>166</v>
      </c>
      <c r="E28" s="23">
        <v>-304</v>
      </c>
      <c r="F28" s="23">
        <v>-16</v>
      </c>
      <c r="G28" s="23">
        <v>-178</v>
      </c>
      <c r="H28" s="24">
        <v>-159</v>
      </c>
      <c r="I28" s="23">
        <v>-302</v>
      </c>
      <c r="J28" s="23">
        <v>-33</v>
      </c>
      <c r="K28" s="23">
        <v>-145</v>
      </c>
      <c r="L28" s="24">
        <v>-168</v>
      </c>
      <c r="M28" s="23">
        <v>-296</v>
      </c>
      <c r="N28" s="23">
        <v>-84</v>
      </c>
      <c r="O28" s="23">
        <v>-282</v>
      </c>
      <c r="P28" s="24">
        <v>-119</v>
      </c>
    </row>
    <row r="29" spans="1:16" ht="11.25">
      <c r="A29" s="6" t="s">
        <v>192</v>
      </c>
      <c r="B29" s="23">
        <v>-196</v>
      </c>
      <c r="C29" s="23">
        <v>429</v>
      </c>
      <c r="D29" s="24">
        <v>130</v>
      </c>
      <c r="E29" s="23">
        <v>690</v>
      </c>
      <c r="F29" s="23">
        <v>-240</v>
      </c>
      <c r="G29" s="23">
        <v>120</v>
      </c>
      <c r="H29" s="24">
        <v>169</v>
      </c>
      <c r="I29" s="23">
        <v>696</v>
      </c>
      <c r="J29" s="23">
        <v>-205</v>
      </c>
      <c r="K29" s="23">
        <v>759</v>
      </c>
      <c r="L29" s="24">
        <v>115</v>
      </c>
      <c r="M29" s="23">
        <v>756</v>
      </c>
      <c r="N29" s="23">
        <v>-248</v>
      </c>
      <c r="O29" s="23">
        <v>747</v>
      </c>
      <c r="P29" s="24">
        <v>87</v>
      </c>
    </row>
    <row r="30" spans="1:16" ht="11.25">
      <c r="A30" s="6" t="s">
        <v>32</v>
      </c>
      <c r="B30" s="23">
        <v>-158</v>
      </c>
      <c r="C30" s="23">
        <v>123</v>
      </c>
      <c r="D30" s="24">
        <v>347</v>
      </c>
      <c r="E30" s="23">
        <v>325</v>
      </c>
      <c r="F30" s="23">
        <v>-1</v>
      </c>
      <c r="G30" s="23">
        <v>159</v>
      </c>
      <c r="H30" s="24">
        <v>-68</v>
      </c>
      <c r="I30" s="23">
        <v>137</v>
      </c>
      <c r="J30" s="23">
        <v>-180</v>
      </c>
      <c r="K30" s="23">
        <v>-42</v>
      </c>
      <c r="L30" s="24">
        <v>173</v>
      </c>
      <c r="M30" s="23">
        <v>73</v>
      </c>
      <c r="N30" s="23">
        <v>15</v>
      </c>
      <c r="O30" s="23">
        <v>-25</v>
      </c>
      <c r="P30" s="24">
        <v>237</v>
      </c>
    </row>
    <row r="31" spans="1:16" ht="11.25">
      <c r="A31" s="6" t="s">
        <v>193</v>
      </c>
      <c r="B31" s="23">
        <v>2611</v>
      </c>
      <c r="C31" s="23">
        <v>1120</v>
      </c>
      <c r="D31" s="24">
        <v>6700</v>
      </c>
      <c r="E31" s="23">
        <v>4781</v>
      </c>
      <c r="F31" s="23">
        <v>2595</v>
      </c>
      <c r="G31" s="23">
        <v>994</v>
      </c>
      <c r="H31" s="24">
        <v>5029</v>
      </c>
      <c r="I31" s="23">
        <v>3930</v>
      </c>
      <c r="J31" s="23">
        <v>2027</v>
      </c>
      <c r="K31" s="23">
        <v>1255</v>
      </c>
      <c r="L31" s="24">
        <v>4900</v>
      </c>
      <c r="M31" s="23">
        <v>4007</v>
      </c>
      <c r="N31" s="23">
        <v>2142</v>
      </c>
      <c r="O31" s="23">
        <v>1254</v>
      </c>
      <c r="P31" s="24">
        <v>4807</v>
      </c>
    </row>
    <row r="32" spans="1:16" ht="11.25">
      <c r="A32" s="6" t="s">
        <v>194</v>
      </c>
      <c r="B32" s="23">
        <v>10</v>
      </c>
      <c r="C32" s="23">
        <v>7</v>
      </c>
      <c r="D32" s="24">
        <v>15</v>
      </c>
      <c r="E32" s="23">
        <v>9</v>
      </c>
      <c r="F32" s="23">
        <v>5</v>
      </c>
      <c r="G32" s="23">
        <v>2</v>
      </c>
      <c r="H32" s="24">
        <v>11</v>
      </c>
      <c r="I32" s="23">
        <v>7</v>
      </c>
      <c r="J32" s="23">
        <v>5</v>
      </c>
      <c r="K32" s="23">
        <v>4</v>
      </c>
      <c r="L32" s="24">
        <v>12</v>
      </c>
      <c r="M32" s="23">
        <v>10</v>
      </c>
      <c r="N32" s="23">
        <v>7</v>
      </c>
      <c r="O32" s="23">
        <v>4</v>
      </c>
      <c r="P32" s="24">
        <v>28</v>
      </c>
    </row>
    <row r="33" spans="1:16" ht="11.25">
      <c r="A33" s="6" t="s">
        <v>195</v>
      </c>
      <c r="B33" s="23">
        <v>-15</v>
      </c>
      <c r="C33" s="23">
        <v>-8</v>
      </c>
      <c r="D33" s="24">
        <v>-43</v>
      </c>
      <c r="E33" s="23">
        <v>-34</v>
      </c>
      <c r="F33" s="23">
        <v>-23</v>
      </c>
      <c r="G33" s="23">
        <v>-12</v>
      </c>
      <c r="H33" s="24">
        <v>-58</v>
      </c>
      <c r="I33" s="23">
        <v>-44</v>
      </c>
      <c r="J33" s="23">
        <v>-27</v>
      </c>
      <c r="K33" s="23">
        <v>-10</v>
      </c>
      <c r="L33" s="24">
        <v>-72</v>
      </c>
      <c r="M33" s="23">
        <v>-58</v>
      </c>
      <c r="N33" s="23">
        <v>-40</v>
      </c>
      <c r="O33" s="23">
        <v>-19</v>
      </c>
      <c r="P33" s="24">
        <v>-97</v>
      </c>
    </row>
    <row r="34" spans="1:16" ht="11.25">
      <c r="A34" s="6" t="s">
        <v>196</v>
      </c>
      <c r="B34" s="23">
        <v>-1285</v>
      </c>
      <c r="C34" s="23">
        <v>-1285</v>
      </c>
      <c r="D34" s="24">
        <v>-1592</v>
      </c>
      <c r="E34" s="23">
        <v>-1591</v>
      </c>
      <c r="F34" s="23">
        <v>-846</v>
      </c>
      <c r="G34" s="23">
        <v>-837</v>
      </c>
      <c r="H34" s="24">
        <v>-1380</v>
      </c>
      <c r="I34" s="23">
        <v>-1381</v>
      </c>
      <c r="J34" s="23">
        <v>-714</v>
      </c>
      <c r="K34" s="23">
        <v>-715</v>
      </c>
      <c r="L34" s="24">
        <v>-1645</v>
      </c>
      <c r="M34" s="23">
        <v>-1645</v>
      </c>
      <c r="N34" s="23">
        <v>-1019</v>
      </c>
      <c r="O34" s="23">
        <v>-1019</v>
      </c>
      <c r="P34" s="24">
        <v>-1062</v>
      </c>
    </row>
    <row r="35" spans="1:16" ht="12" thickBot="1">
      <c r="A35" s="5" t="s">
        <v>197</v>
      </c>
      <c r="B35" s="25">
        <v>1320</v>
      </c>
      <c r="C35" s="25">
        <v>-164</v>
      </c>
      <c r="D35" s="26">
        <v>5080</v>
      </c>
      <c r="E35" s="25">
        <v>3165</v>
      </c>
      <c r="F35" s="25">
        <v>1730</v>
      </c>
      <c r="G35" s="25">
        <v>147</v>
      </c>
      <c r="H35" s="26">
        <v>3601</v>
      </c>
      <c r="I35" s="25">
        <v>2512</v>
      </c>
      <c r="J35" s="25">
        <v>1290</v>
      </c>
      <c r="K35" s="25">
        <v>534</v>
      </c>
      <c r="L35" s="26">
        <v>3195</v>
      </c>
      <c r="M35" s="25">
        <v>2313</v>
      </c>
      <c r="N35" s="25">
        <v>1089</v>
      </c>
      <c r="O35" s="25">
        <v>219</v>
      </c>
      <c r="P35" s="26">
        <v>3741</v>
      </c>
    </row>
    <row r="36" spans="1:16" ht="12" thickTop="1">
      <c r="A36" s="6" t="s">
        <v>198</v>
      </c>
      <c r="B36" s="23">
        <v>-903</v>
      </c>
      <c r="C36" s="23"/>
      <c r="D36" s="24">
        <v>-838</v>
      </c>
      <c r="E36" s="23">
        <v>-500</v>
      </c>
      <c r="F36" s="23">
        <v>-500</v>
      </c>
      <c r="G36" s="23"/>
      <c r="H36" s="24">
        <v>-413</v>
      </c>
      <c r="I36" s="23"/>
      <c r="J36" s="23"/>
      <c r="K36" s="23"/>
      <c r="L36" s="24">
        <v>-418</v>
      </c>
      <c r="M36" s="23">
        <v>-5</v>
      </c>
      <c r="N36" s="23">
        <v>-5</v>
      </c>
      <c r="O36" s="23"/>
      <c r="P36" s="24">
        <v>-418</v>
      </c>
    </row>
    <row r="37" spans="1:16" ht="11.25">
      <c r="A37" s="6" t="s">
        <v>199</v>
      </c>
      <c r="B37" s="23">
        <v>800</v>
      </c>
      <c r="C37" s="23"/>
      <c r="D37" s="24">
        <v>413</v>
      </c>
      <c r="E37" s="23"/>
      <c r="F37" s="23"/>
      <c r="G37" s="23"/>
      <c r="H37" s="24">
        <v>413</v>
      </c>
      <c r="I37" s="23"/>
      <c r="J37" s="23"/>
      <c r="K37" s="23"/>
      <c r="L37" s="24">
        <v>418</v>
      </c>
      <c r="M37" s="23">
        <v>5</v>
      </c>
      <c r="N37" s="23">
        <v>5</v>
      </c>
      <c r="O37" s="23"/>
      <c r="P37" s="24">
        <v>418</v>
      </c>
    </row>
    <row r="38" spans="1:16" ht="11.25">
      <c r="A38" s="6" t="s">
        <v>200</v>
      </c>
      <c r="B38" s="23">
        <v>100</v>
      </c>
      <c r="C38" s="23">
        <v>100</v>
      </c>
      <c r="D38" s="24"/>
      <c r="E38" s="23"/>
      <c r="F38" s="23"/>
      <c r="G38" s="23"/>
      <c r="H38" s="24"/>
      <c r="I38" s="23"/>
      <c r="J38" s="23"/>
      <c r="K38" s="23"/>
      <c r="L38" s="24"/>
      <c r="M38" s="23"/>
      <c r="N38" s="23"/>
      <c r="O38" s="23"/>
      <c r="P38" s="24"/>
    </row>
    <row r="39" spans="1:16" ht="11.25">
      <c r="A39" s="6" t="s">
        <v>201</v>
      </c>
      <c r="B39" s="23">
        <v>-685</v>
      </c>
      <c r="C39" s="23">
        <v>-341</v>
      </c>
      <c r="D39" s="24">
        <v>-736</v>
      </c>
      <c r="E39" s="23">
        <v>-599</v>
      </c>
      <c r="F39" s="23">
        <v>-356</v>
      </c>
      <c r="G39" s="23">
        <v>-151</v>
      </c>
      <c r="H39" s="24">
        <v>-2911</v>
      </c>
      <c r="I39" s="23">
        <v>-2572</v>
      </c>
      <c r="J39" s="23">
        <v>-1767</v>
      </c>
      <c r="K39" s="23">
        <v>-730</v>
      </c>
      <c r="L39" s="24">
        <v>-1377</v>
      </c>
      <c r="M39" s="23">
        <v>-1255</v>
      </c>
      <c r="N39" s="23">
        <v>-703</v>
      </c>
      <c r="O39" s="23">
        <v>-322</v>
      </c>
      <c r="P39" s="24">
        <v>-2757</v>
      </c>
    </row>
    <row r="40" spans="1:16" ht="11.25">
      <c r="A40" s="6" t="s">
        <v>202</v>
      </c>
      <c r="B40" s="23">
        <v>0</v>
      </c>
      <c r="C40" s="23">
        <v>0</v>
      </c>
      <c r="D40" s="24">
        <v>31</v>
      </c>
      <c r="E40" s="23">
        <v>31</v>
      </c>
      <c r="F40" s="23">
        <v>22</v>
      </c>
      <c r="G40" s="23"/>
      <c r="H40" s="24">
        <v>268</v>
      </c>
      <c r="I40" s="23">
        <v>0</v>
      </c>
      <c r="J40" s="23">
        <v>0</v>
      </c>
      <c r="K40" s="23"/>
      <c r="L40" s="24">
        <v>1</v>
      </c>
      <c r="M40" s="23">
        <v>0</v>
      </c>
      <c r="N40" s="23">
        <v>0</v>
      </c>
      <c r="O40" s="23"/>
      <c r="P40" s="24">
        <v>417</v>
      </c>
    </row>
    <row r="41" spans="1:16" ht="11.25">
      <c r="A41" s="6" t="s">
        <v>203</v>
      </c>
      <c r="B41" s="23">
        <v>-51</v>
      </c>
      <c r="C41" s="23">
        <v>-23</v>
      </c>
      <c r="D41" s="24">
        <v>-107</v>
      </c>
      <c r="E41" s="23">
        <v>-88</v>
      </c>
      <c r="F41" s="23">
        <v>-60</v>
      </c>
      <c r="G41" s="23">
        <v>-18</v>
      </c>
      <c r="H41" s="24">
        <v>-191</v>
      </c>
      <c r="I41" s="23">
        <v>-177</v>
      </c>
      <c r="J41" s="23">
        <v>-70</v>
      </c>
      <c r="K41" s="23">
        <v>-56</v>
      </c>
      <c r="L41" s="24">
        <v>-522</v>
      </c>
      <c r="M41" s="23">
        <v>-484</v>
      </c>
      <c r="N41" s="23">
        <v>-440</v>
      </c>
      <c r="O41" s="23">
        <v>-420</v>
      </c>
      <c r="P41" s="24">
        <v>-331</v>
      </c>
    </row>
    <row r="42" spans="1:16" ht="11.25">
      <c r="A42" s="6" t="s">
        <v>204</v>
      </c>
      <c r="B42" s="23">
        <v>0</v>
      </c>
      <c r="C42" s="23">
        <v>0</v>
      </c>
      <c r="D42" s="24">
        <v>-490</v>
      </c>
      <c r="E42" s="23">
        <v>-489</v>
      </c>
      <c r="F42" s="23">
        <v>-282</v>
      </c>
      <c r="G42" s="23">
        <v>-80</v>
      </c>
      <c r="H42" s="24">
        <v>-6</v>
      </c>
      <c r="I42" s="23">
        <v>-6</v>
      </c>
      <c r="J42" s="23">
        <v>-6</v>
      </c>
      <c r="K42" s="23">
        <v>0</v>
      </c>
      <c r="L42" s="24">
        <v>-1</v>
      </c>
      <c r="M42" s="23">
        <v>0</v>
      </c>
      <c r="N42" s="23">
        <v>0</v>
      </c>
      <c r="O42" s="23">
        <v>0</v>
      </c>
      <c r="P42" s="24">
        <v>-2</v>
      </c>
    </row>
    <row r="43" spans="1:16" ht="11.25">
      <c r="A43" s="6" t="s">
        <v>205</v>
      </c>
      <c r="B43" s="23">
        <v>80</v>
      </c>
      <c r="C43" s="23">
        <v>80</v>
      </c>
      <c r="D43" s="24">
        <v>66</v>
      </c>
      <c r="E43" s="23">
        <v>2</v>
      </c>
      <c r="F43" s="23">
        <v>2</v>
      </c>
      <c r="G43" s="23">
        <v>1</v>
      </c>
      <c r="H43" s="24">
        <v>18</v>
      </c>
      <c r="I43" s="23"/>
      <c r="J43" s="23"/>
      <c r="K43" s="23"/>
      <c r="L43" s="24"/>
      <c r="M43" s="23"/>
      <c r="N43" s="23"/>
      <c r="O43" s="23"/>
      <c r="P43" s="24"/>
    </row>
    <row r="44" spans="1:16" ht="11.25">
      <c r="A44" s="6" t="s">
        <v>206</v>
      </c>
      <c r="B44" s="23">
        <v>-5</v>
      </c>
      <c r="C44" s="23">
        <v>-2</v>
      </c>
      <c r="D44" s="24">
        <v>-30</v>
      </c>
      <c r="E44" s="23">
        <v>-13</v>
      </c>
      <c r="F44" s="23">
        <v>-10</v>
      </c>
      <c r="G44" s="23">
        <v>-6</v>
      </c>
      <c r="H44" s="24">
        <v>-159</v>
      </c>
      <c r="I44" s="23">
        <v>-156</v>
      </c>
      <c r="J44" s="23">
        <v>-70</v>
      </c>
      <c r="K44" s="23">
        <v>-66</v>
      </c>
      <c r="L44" s="24">
        <v>-674</v>
      </c>
      <c r="M44" s="23">
        <v>-464</v>
      </c>
      <c r="N44" s="23">
        <v>-390</v>
      </c>
      <c r="O44" s="23">
        <v>-119</v>
      </c>
      <c r="P44" s="24">
        <v>-253</v>
      </c>
    </row>
    <row r="45" spans="1:16" ht="11.25">
      <c r="A45" s="6" t="s">
        <v>207</v>
      </c>
      <c r="B45" s="23">
        <v>50</v>
      </c>
      <c r="C45" s="23">
        <v>7</v>
      </c>
      <c r="D45" s="24">
        <v>101</v>
      </c>
      <c r="E45" s="23">
        <v>97</v>
      </c>
      <c r="F45" s="23">
        <v>94</v>
      </c>
      <c r="G45" s="23">
        <v>7</v>
      </c>
      <c r="H45" s="24">
        <v>102</v>
      </c>
      <c r="I45" s="23">
        <v>97</v>
      </c>
      <c r="J45" s="23">
        <v>89</v>
      </c>
      <c r="K45" s="23">
        <v>3</v>
      </c>
      <c r="L45" s="24">
        <v>97</v>
      </c>
      <c r="M45" s="23">
        <v>92</v>
      </c>
      <c r="N45" s="23">
        <v>89</v>
      </c>
      <c r="O45" s="23">
        <v>3</v>
      </c>
      <c r="P45" s="24">
        <v>96</v>
      </c>
    </row>
    <row r="46" spans="1:16" ht="11.25">
      <c r="A46" s="6" t="s">
        <v>32</v>
      </c>
      <c r="B46" s="23">
        <v>-2</v>
      </c>
      <c r="C46" s="23">
        <v>0</v>
      </c>
      <c r="D46" s="24">
        <v>1</v>
      </c>
      <c r="E46" s="23">
        <v>1</v>
      </c>
      <c r="F46" s="23">
        <v>1</v>
      </c>
      <c r="G46" s="23">
        <v>0</v>
      </c>
      <c r="H46" s="24">
        <v>-6</v>
      </c>
      <c r="I46" s="23">
        <v>-1</v>
      </c>
      <c r="J46" s="23">
        <v>4</v>
      </c>
      <c r="K46" s="23">
        <v>0</v>
      </c>
      <c r="L46" s="24">
        <v>-30</v>
      </c>
      <c r="M46" s="23">
        <v>59</v>
      </c>
      <c r="N46" s="23">
        <v>1</v>
      </c>
      <c r="O46" s="23">
        <v>0</v>
      </c>
      <c r="P46" s="24">
        <v>-68</v>
      </c>
    </row>
    <row r="47" spans="1:16" ht="12" thickBot="1">
      <c r="A47" s="5" t="s">
        <v>208</v>
      </c>
      <c r="B47" s="25">
        <v>-615</v>
      </c>
      <c r="C47" s="25">
        <v>-178</v>
      </c>
      <c r="D47" s="26">
        <v>-1693</v>
      </c>
      <c r="E47" s="25">
        <v>-1663</v>
      </c>
      <c r="F47" s="25">
        <v>-1193</v>
      </c>
      <c r="G47" s="25">
        <v>-247</v>
      </c>
      <c r="H47" s="26">
        <v>-2886</v>
      </c>
      <c r="I47" s="25">
        <v>-2815</v>
      </c>
      <c r="J47" s="25">
        <v>-1820</v>
      </c>
      <c r="K47" s="25">
        <v>-850</v>
      </c>
      <c r="L47" s="26">
        <v>-2570</v>
      </c>
      <c r="M47" s="25">
        <v>-2116</v>
      </c>
      <c r="N47" s="25">
        <v>-1482</v>
      </c>
      <c r="O47" s="25">
        <v>-857</v>
      </c>
      <c r="P47" s="26">
        <v>-2313</v>
      </c>
    </row>
    <row r="48" spans="1:16" ht="12" thickTop="1">
      <c r="A48" s="6" t="s">
        <v>209</v>
      </c>
      <c r="B48" s="23">
        <v>-515</v>
      </c>
      <c r="C48" s="23">
        <v>-267</v>
      </c>
      <c r="D48" s="24">
        <v>-1261</v>
      </c>
      <c r="E48" s="23">
        <v>-994</v>
      </c>
      <c r="F48" s="23">
        <v>-719</v>
      </c>
      <c r="G48" s="23">
        <v>-384</v>
      </c>
      <c r="H48" s="24">
        <v>-1529</v>
      </c>
      <c r="I48" s="23">
        <v>-1134</v>
      </c>
      <c r="J48" s="23">
        <v>-746</v>
      </c>
      <c r="K48" s="23">
        <v>-292</v>
      </c>
      <c r="L48" s="24">
        <v>-1986</v>
      </c>
      <c r="M48" s="23">
        <v>-1579</v>
      </c>
      <c r="N48" s="23">
        <v>-1081</v>
      </c>
      <c r="O48" s="23">
        <v>-499</v>
      </c>
      <c r="P48" s="24">
        <v>-2171</v>
      </c>
    </row>
    <row r="49" spans="1:16" ht="11.25">
      <c r="A49" s="6" t="s">
        <v>210</v>
      </c>
      <c r="B49" s="23">
        <v>-1515</v>
      </c>
      <c r="C49" s="23"/>
      <c r="D49" s="24">
        <v>0</v>
      </c>
      <c r="E49" s="23">
        <v>0</v>
      </c>
      <c r="F49" s="23">
        <v>0</v>
      </c>
      <c r="G49" s="23">
        <v>0</v>
      </c>
      <c r="H49" s="24"/>
      <c r="I49" s="23"/>
      <c r="J49" s="23"/>
      <c r="K49" s="23"/>
      <c r="L49" s="24"/>
      <c r="M49" s="23"/>
      <c r="N49" s="23"/>
      <c r="O49" s="23"/>
      <c r="P49" s="24">
        <v>0</v>
      </c>
    </row>
    <row r="50" spans="1:16" ht="11.25">
      <c r="A50" s="6" t="s">
        <v>211</v>
      </c>
      <c r="B50" s="23">
        <v>-244</v>
      </c>
      <c r="C50" s="23">
        <v>-219</v>
      </c>
      <c r="D50" s="24">
        <v>-317</v>
      </c>
      <c r="E50" s="23">
        <v>-315</v>
      </c>
      <c r="F50" s="23">
        <v>-158</v>
      </c>
      <c r="G50" s="23">
        <v>-142</v>
      </c>
      <c r="H50" s="24">
        <v>-327</v>
      </c>
      <c r="I50" s="23">
        <v>-325</v>
      </c>
      <c r="J50" s="23">
        <v>-169</v>
      </c>
      <c r="K50" s="23">
        <v>-149</v>
      </c>
      <c r="L50" s="24">
        <v>-410</v>
      </c>
      <c r="M50" s="23">
        <v>-409</v>
      </c>
      <c r="N50" s="23">
        <v>-262</v>
      </c>
      <c r="O50" s="23">
        <v>-224</v>
      </c>
      <c r="P50" s="24">
        <v>-158</v>
      </c>
    </row>
    <row r="51" spans="1:16" ht="12" thickBot="1">
      <c r="A51" s="5" t="s">
        <v>212</v>
      </c>
      <c r="B51" s="25">
        <v>-2275</v>
      </c>
      <c r="C51" s="25">
        <v>-486</v>
      </c>
      <c r="D51" s="26">
        <v>-1479</v>
      </c>
      <c r="E51" s="25">
        <v>-1210</v>
      </c>
      <c r="F51" s="25">
        <v>-778</v>
      </c>
      <c r="G51" s="25">
        <v>-526</v>
      </c>
      <c r="H51" s="26">
        <v>-56</v>
      </c>
      <c r="I51" s="25">
        <v>339</v>
      </c>
      <c r="J51" s="25">
        <v>-115</v>
      </c>
      <c r="K51" s="25">
        <v>-442</v>
      </c>
      <c r="L51" s="26">
        <v>-2267</v>
      </c>
      <c r="M51" s="25">
        <v>-1858</v>
      </c>
      <c r="N51" s="25">
        <v>-1213</v>
      </c>
      <c r="O51" s="25">
        <v>-723</v>
      </c>
      <c r="P51" s="26">
        <v>515</v>
      </c>
    </row>
    <row r="52" spans="1:16" ht="12" thickTop="1">
      <c r="A52" s="7" t="s">
        <v>213</v>
      </c>
      <c r="B52" s="23">
        <v>0</v>
      </c>
      <c r="C52" s="23">
        <v>0</v>
      </c>
      <c r="D52" s="24">
        <v>0</v>
      </c>
      <c r="E52" s="23">
        <v>0</v>
      </c>
      <c r="F52" s="23">
        <v>0</v>
      </c>
      <c r="G52" s="23">
        <v>0</v>
      </c>
      <c r="H52" s="24">
        <v>0</v>
      </c>
      <c r="I52" s="23">
        <v>0</v>
      </c>
      <c r="J52" s="23">
        <v>0</v>
      </c>
      <c r="K52" s="23">
        <v>0</v>
      </c>
      <c r="L52" s="24">
        <v>-7</v>
      </c>
      <c r="M52" s="23">
        <v>-8</v>
      </c>
      <c r="N52" s="23">
        <v>-5</v>
      </c>
      <c r="O52" s="23">
        <v>1</v>
      </c>
      <c r="P52" s="24">
        <v>-1</v>
      </c>
    </row>
    <row r="53" spans="1:16" ht="11.25">
      <c r="A53" s="7" t="s">
        <v>214</v>
      </c>
      <c r="B53" s="23">
        <v>-1571</v>
      </c>
      <c r="C53" s="23">
        <v>-829</v>
      </c>
      <c r="D53" s="24">
        <v>1907</v>
      </c>
      <c r="E53" s="23">
        <v>290</v>
      </c>
      <c r="F53" s="23">
        <v>-241</v>
      </c>
      <c r="G53" s="23">
        <v>-626</v>
      </c>
      <c r="H53" s="24">
        <v>658</v>
      </c>
      <c r="I53" s="23">
        <v>36</v>
      </c>
      <c r="J53" s="23">
        <v>-645</v>
      </c>
      <c r="K53" s="23">
        <v>-758</v>
      </c>
      <c r="L53" s="24">
        <v>-1649</v>
      </c>
      <c r="M53" s="23">
        <v>-1669</v>
      </c>
      <c r="N53" s="23">
        <v>-1613</v>
      </c>
      <c r="O53" s="23">
        <v>-1359</v>
      </c>
      <c r="P53" s="24">
        <v>1942</v>
      </c>
    </row>
    <row r="54" spans="1:16" ht="11.25">
      <c r="A54" s="7" t="s">
        <v>215</v>
      </c>
      <c r="B54" s="23">
        <v>8041</v>
      </c>
      <c r="C54" s="23">
        <v>8041</v>
      </c>
      <c r="D54" s="24">
        <v>6133</v>
      </c>
      <c r="E54" s="23">
        <v>6133</v>
      </c>
      <c r="F54" s="23">
        <v>6133</v>
      </c>
      <c r="G54" s="23">
        <v>6133</v>
      </c>
      <c r="H54" s="24">
        <v>5475</v>
      </c>
      <c r="I54" s="23">
        <v>5475</v>
      </c>
      <c r="J54" s="23">
        <v>5475</v>
      </c>
      <c r="K54" s="23">
        <v>5475</v>
      </c>
      <c r="L54" s="24">
        <v>7125</v>
      </c>
      <c r="M54" s="23">
        <v>7125</v>
      </c>
      <c r="N54" s="23">
        <v>7125</v>
      </c>
      <c r="O54" s="23">
        <v>7125</v>
      </c>
      <c r="P54" s="24">
        <v>5182</v>
      </c>
    </row>
    <row r="55" spans="1:16" ht="12" thickBot="1">
      <c r="A55" s="7" t="s">
        <v>215</v>
      </c>
      <c r="B55" s="23">
        <v>6469</v>
      </c>
      <c r="C55" s="23">
        <v>7211</v>
      </c>
      <c r="D55" s="24">
        <v>8041</v>
      </c>
      <c r="E55" s="23">
        <v>6424</v>
      </c>
      <c r="F55" s="23">
        <v>5892</v>
      </c>
      <c r="G55" s="23">
        <v>5507</v>
      </c>
      <c r="H55" s="24">
        <v>6133</v>
      </c>
      <c r="I55" s="23">
        <v>5511</v>
      </c>
      <c r="J55" s="23">
        <v>4829</v>
      </c>
      <c r="K55" s="23">
        <v>4716</v>
      </c>
      <c r="L55" s="24">
        <v>5475</v>
      </c>
      <c r="M55" s="23">
        <v>5455</v>
      </c>
      <c r="N55" s="23">
        <v>5511</v>
      </c>
      <c r="O55" s="23">
        <v>5765</v>
      </c>
      <c r="P55" s="24">
        <v>7125</v>
      </c>
    </row>
    <row r="56" spans="1:16" ht="12" thickTop="1">
      <c r="A56" s="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8" ht="11.25">
      <c r="A58" s="20" t="s">
        <v>96</v>
      </c>
    </row>
    <row r="59" ht="11.25">
      <c r="A59" s="20" t="s">
        <v>97</v>
      </c>
    </row>
  </sheetData>
  <mergeCells count="1">
    <mergeCell ref="B6:P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P5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6" width="17.83203125" style="0" customWidth="1"/>
  </cols>
  <sheetData>
    <row r="1" ht="12" thickBot="1"/>
    <row r="2" spans="1:16" ht="12" thickTop="1">
      <c r="A2" s="10" t="s">
        <v>92</v>
      </c>
      <c r="B2" s="14">
        <v>3078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" thickBot="1">
      <c r="A3" s="11" t="s">
        <v>93</v>
      </c>
      <c r="B3" s="1" t="s">
        <v>94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" thickTop="1">
      <c r="A4" s="10" t="s">
        <v>6</v>
      </c>
      <c r="B4" s="15" t="str">
        <f>HYPERLINK("http://www.kabupro.jp/mark/20111206/S0009VMO.htm","半期報告書")</f>
        <v>半期報告書</v>
      </c>
      <c r="C4" s="15" t="str">
        <f>HYPERLINK("http://www.kabupro.jp/mark/20110902/S0009APC.htm","四半期報告書")</f>
        <v>四半期報告書</v>
      </c>
      <c r="D4" s="15" t="str">
        <f>HYPERLINK("http://www.kabupro.jp/mark/20111206/S0009VMO.htm","半期報告書")</f>
        <v>半期報告書</v>
      </c>
      <c r="E4" s="15" t="str">
        <f>HYPERLINK("http://www.kabupro.jp/mark/20110304/S0007X62.htm","四半期報告書")</f>
        <v>四半期報告書</v>
      </c>
      <c r="F4" s="15" t="str">
        <f>HYPERLINK("http://www.kabupro.jp/mark/20101203/S0007BDE.htm","四半期報告書")</f>
        <v>四半期報告書</v>
      </c>
      <c r="G4" s="15" t="str">
        <f>HYPERLINK("http://www.kabupro.jp/mark/20100903/S0006QBL.htm","四半期報告書")</f>
        <v>四半期報告書</v>
      </c>
      <c r="H4" s="15" t="str">
        <f>HYPERLINK("http://www.kabupro.jp/mark/20110714/S0008WYV.htm","有価証券報告書")</f>
        <v>有価証券報告書</v>
      </c>
      <c r="I4" s="15" t="str">
        <f>HYPERLINK("http://www.kabupro.jp/mark/20100305/S0005BD4.htm","四半期報告書")</f>
        <v>四半期報告書</v>
      </c>
      <c r="J4" s="15" t="str">
        <f>HYPERLINK("http://www.kabupro.jp/mark/20091204/S0004QUS.htm","四半期報告書")</f>
        <v>四半期報告書</v>
      </c>
      <c r="K4" s="15" t="str">
        <f>HYPERLINK("http://www.kabupro.jp/mark/20090903/S00043MC.htm","四半期報告書")</f>
        <v>四半期報告書</v>
      </c>
      <c r="L4" s="15" t="str">
        <f>HYPERLINK("http://www.kabupro.jp/mark/20100715/S0006CX8.htm","有価証券報告書")</f>
        <v>有価証券報告書</v>
      </c>
      <c r="M4" s="15" t="str">
        <f>HYPERLINK("http://www.kabupro.jp/mark/20090306/S0002O3D.htm","四半期報告書")</f>
        <v>四半期報告書</v>
      </c>
      <c r="N4" s="15" t="str">
        <f>HYPERLINK("http://www.kabupro.jp/mark/20081204/S0001ZST.htm","四半期報告書")</f>
        <v>四半期報告書</v>
      </c>
      <c r="O4" s="15" t="str">
        <f>HYPERLINK("http://www.kabupro.jp/mark/20080903/S0001ACA.htm","四半期報告書")</f>
        <v>四半期報告書</v>
      </c>
      <c r="P4" s="15" t="str">
        <f>HYPERLINK("http://www.kabupro.jp/mark/20090716/S0003NFX.htm","有価証券報告書")</f>
        <v>有価証券報告書</v>
      </c>
    </row>
    <row r="5" spans="1:16" ht="12" thickBot="1">
      <c r="A5" s="11" t="s">
        <v>7</v>
      </c>
      <c r="B5" s="1" t="s">
        <v>13</v>
      </c>
      <c r="C5" s="1" t="s">
        <v>153</v>
      </c>
      <c r="D5" s="1" t="s">
        <v>13</v>
      </c>
      <c r="E5" s="1" t="s">
        <v>156</v>
      </c>
      <c r="F5" s="1" t="s">
        <v>158</v>
      </c>
      <c r="G5" s="1" t="s">
        <v>160</v>
      </c>
      <c r="H5" s="1" t="s">
        <v>18</v>
      </c>
      <c r="I5" s="1" t="s">
        <v>162</v>
      </c>
      <c r="J5" s="1" t="s">
        <v>164</v>
      </c>
      <c r="K5" s="1" t="s">
        <v>166</v>
      </c>
      <c r="L5" s="1" t="s">
        <v>20</v>
      </c>
      <c r="M5" s="1" t="s">
        <v>168</v>
      </c>
      <c r="N5" s="1" t="s">
        <v>170</v>
      </c>
      <c r="O5" s="1" t="s">
        <v>172</v>
      </c>
      <c r="P5" s="1" t="s">
        <v>22</v>
      </c>
    </row>
    <row r="6" spans="1:16" ht="12.75" thickBot="1" thickTop="1">
      <c r="A6" s="10" t="s">
        <v>8</v>
      </c>
      <c r="B6" s="18" t="s">
        <v>176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2" thickTop="1">
      <c r="A7" s="12" t="s">
        <v>9</v>
      </c>
      <c r="B7" s="14" t="s">
        <v>14</v>
      </c>
      <c r="C7" s="14" t="s">
        <v>154</v>
      </c>
      <c r="D7" s="16" t="s">
        <v>16</v>
      </c>
      <c r="E7" s="14" t="s">
        <v>154</v>
      </c>
      <c r="F7" s="14" t="s">
        <v>154</v>
      </c>
      <c r="G7" s="14" t="s">
        <v>154</v>
      </c>
      <c r="H7" s="16" t="s">
        <v>16</v>
      </c>
      <c r="I7" s="14" t="s">
        <v>154</v>
      </c>
      <c r="J7" s="14" t="s">
        <v>154</v>
      </c>
      <c r="K7" s="14" t="s">
        <v>154</v>
      </c>
      <c r="L7" s="16" t="s">
        <v>16</v>
      </c>
      <c r="M7" s="14" t="s">
        <v>154</v>
      </c>
      <c r="N7" s="14" t="s">
        <v>154</v>
      </c>
      <c r="O7" s="14" t="s">
        <v>154</v>
      </c>
      <c r="P7" s="16" t="s">
        <v>16</v>
      </c>
    </row>
    <row r="8" spans="1:16" ht="11.25">
      <c r="A8" s="13" t="s">
        <v>10</v>
      </c>
      <c r="B8" s="1"/>
      <c r="C8" s="1"/>
      <c r="D8" s="17"/>
      <c r="E8" s="1"/>
      <c r="F8" s="1"/>
      <c r="G8" s="1"/>
      <c r="H8" s="17"/>
      <c r="I8" s="1"/>
      <c r="J8" s="1"/>
      <c r="K8" s="1"/>
      <c r="L8" s="17"/>
      <c r="M8" s="1"/>
      <c r="N8" s="1"/>
      <c r="O8" s="1"/>
      <c r="P8" s="17"/>
    </row>
    <row r="9" spans="1:16" ht="11.25">
      <c r="A9" s="13" t="s">
        <v>11</v>
      </c>
      <c r="B9" s="1" t="s">
        <v>15</v>
      </c>
      <c r="C9" s="1" t="s">
        <v>155</v>
      </c>
      <c r="D9" s="17" t="s">
        <v>17</v>
      </c>
      <c r="E9" s="1" t="s">
        <v>157</v>
      </c>
      <c r="F9" s="1" t="s">
        <v>159</v>
      </c>
      <c r="G9" s="1" t="s">
        <v>161</v>
      </c>
      <c r="H9" s="17" t="s">
        <v>19</v>
      </c>
      <c r="I9" s="1" t="s">
        <v>163</v>
      </c>
      <c r="J9" s="1" t="s">
        <v>165</v>
      </c>
      <c r="K9" s="1" t="s">
        <v>167</v>
      </c>
      <c r="L9" s="17" t="s">
        <v>21</v>
      </c>
      <c r="M9" s="1" t="s">
        <v>169</v>
      </c>
      <c r="N9" s="1" t="s">
        <v>171</v>
      </c>
      <c r="O9" s="1" t="s">
        <v>173</v>
      </c>
      <c r="P9" s="17" t="s">
        <v>23</v>
      </c>
    </row>
    <row r="10" spans="1:16" ht="12" thickBot="1">
      <c r="A10" s="13" t="s">
        <v>12</v>
      </c>
      <c r="B10" s="1" t="s">
        <v>25</v>
      </c>
      <c r="C10" s="1" t="s">
        <v>25</v>
      </c>
      <c r="D10" s="17" t="s">
        <v>25</v>
      </c>
      <c r="E10" s="1" t="s">
        <v>25</v>
      </c>
      <c r="F10" s="1" t="s">
        <v>25</v>
      </c>
      <c r="G10" s="1" t="s">
        <v>25</v>
      </c>
      <c r="H10" s="17" t="s">
        <v>25</v>
      </c>
      <c r="I10" s="1" t="s">
        <v>25</v>
      </c>
      <c r="J10" s="1" t="s">
        <v>25</v>
      </c>
      <c r="K10" s="1" t="s">
        <v>25</v>
      </c>
      <c r="L10" s="17" t="s">
        <v>25</v>
      </c>
      <c r="M10" s="1" t="s">
        <v>25</v>
      </c>
      <c r="N10" s="1" t="s">
        <v>25</v>
      </c>
      <c r="O10" s="1" t="s">
        <v>25</v>
      </c>
      <c r="P10" s="17" t="s">
        <v>25</v>
      </c>
    </row>
    <row r="11" spans="1:16" ht="12" thickTop="1">
      <c r="A11" s="9" t="s">
        <v>24</v>
      </c>
      <c r="B11" s="21">
        <v>6997</v>
      </c>
      <c r="C11" s="21">
        <v>7627</v>
      </c>
      <c r="D11" s="22">
        <v>8555</v>
      </c>
      <c r="E11" s="21">
        <v>7022</v>
      </c>
      <c r="F11" s="21">
        <v>6484</v>
      </c>
      <c r="G11" s="21">
        <v>5803</v>
      </c>
      <c r="H11" s="22">
        <v>6529</v>
      </c>
      <c r="I11" s="21">
        <v>5913</v>
      </c>
      <c r="J11" s="21">
        <v>5229</v>
      </c>
      <c r="K11" s="21">
        <v>5117</v>
      </c>
      <c r="L11" s="22">
        <v>5876</v>
      </c>
      <c r="M11" s="21">
        <v>5857</v>
      </c>
      <c r="N11" s="21">
        <v>5901</v>
      </c>
      <c r="O11" s="21">
        <v>6150</v>
      </c>
      <c r="P11" s="22">
        <v>7497</v>
      </c>
    </row>
    <row r="12" spans="1:16" ht="11.25">
      <c r="A12" s="2" t="s">
        <v>26</v>
      </c>
      <c r="B12" s="23">
        <v>67</v>
      </c>
      <c r="C12" s="23">
        <v>83</v>
      </c>
      <c r="D12" s="24">
        <v>97</v>
      </c>
      <c r="E12" s="23">
        <v>92</v>
      </c>
      <c r="F12" s="23">
        <v>63</v>
      </c>
      <c r="G12" s="23">
        <v>61</v>
      </c>
      <c r="H12" s="24">
        <v>54</v>
      </c>
      <c r="I12" s="23">
        <v>56</v>
      </c>
      <c r="J12" s="23">
        <v>59</v>
      </c>
      <c r="K12" s="23">
        <v>72</v>
      </c>
      <c r="L12" s="24">
        <v>79</v>
      </c>
      <c r="M12" s="23">
        <v>46</v>
      </c>
      <c r="N12" s="23">
        <v>45</v>
      </c>
      <c r="O12" s="23">
        <v>50</v>
      </c>
      <c r="P12" s="24">
        <v>49</v>
      </c>
    </row>
    <row r="13" spans="1:16" ht="11.25">
      <c r="A13" s="2" t="s">
        <v>27</v>
      </c>
      <c r="B13" s="23">
        <v>683</v>
      </c>
      <c r="C13" s="23">
        <v>684</v>
      </c>
      <c r="D13" s="24">
        <v>605</v>
      </c>
      <c r="E13" s="23">
        <v>506</v>
      </c>
      <c r="F13" s="23">
        <v>405</v>
      </c>
      <c r="G13" s="23">
        <v>102</v>
      </c>
      <c r="H13" s="24">
        <v>3</v>
      </c>
      <c r="I13" s="23">
        <v>2</v>
      </c>
      <c r="J13" s="23">
        <v>2</v>
      </c>
      <c r="K13" s="23">
        <v>2</v>
      </c>
      <c r="L13" s="24">
        <v>2</v>
      </c>
      <c r="M13" s="23">
        <v>2</v>
      </c>
      <c r="N13" s="23">
        <v>15</v>
      </c>
      <c r="O13" s="23">
        <v>22</v>
      </c>
      <c r="P13" s="24">
        <v>20</v>
      </c>
    </row>
    <row r="14" spans="1:16" ht="11.25">
      <c r="A14" s="2" t="s">
        <v>28</v>
      </c>
      <c r="B14" s="23">
        <v>2561</v>
      </c>
      <c r="C14" s="23">
        <v>2758</v>
      </c>
      <c r="D14" s="24">
        <v>2208</v>
      </c>
      <c r="E14" s="23">
        <v>2680</v>
      </c>
      <c r="F14" s="23">
        <v>2391</v>
      </c>
      <c r="G14" s="23">
        <v>2553</v>
      </c>
      <c r="H14" s="24">
        <v>2375</v>
      </c>
      <c r="I14" s="23">
        <v>2518</v>
      </c>
      <c r="J14" s="23">
        <v>2248</v>
      </c>
      <c r="K14" s="23">
        <v>2361</v>
      </c>
      <c r="L14" s="24">
        <v>2215</v>
      </c>
      <c r="M14" s="23">
        <v>2342</v>
      </c>
      <c r="N14" s="23">
        <v>2131</v>
      </c>
      <c r="O14" s="23">
        <v>2328</v>
      </c>
      <c r="P14" s="24"/>
    </row>
    <row r="15" spans="1:16" ht="11.25">
      <c r="A15" s="2" t="s">
        <v>32</v>
      </c>
      <c r="B15" s="23">
        <v>1019</v>
      </c>
      <c r="C15" s="23">
        <v>826</v>
      </c>
      <c r="D15" s="24">
        <v>1115</v>
      </c>
      <c r="E15" s="23">
        <v>753</v>
      </c>
      <c r="F15" s="23">
        <v>960</v>
      </c>
      <c r="G15" s="23">
        <v>765</v>
      </c>
      <c r="H15" s="24">
        <v>415</v>
      </c>
      <c r="I15" s="23">
        <v>707</v>
      </c>
      <c r="J15" s="23">
        <v>925</v>
      </c>
      <c r="K15" s="23">
        <v>727</v>
      </c>
      <c r="L15" s="24">
        <v>350</v>
      </c>
      <c r="M15" s="23">
        <v>666</v>
      </c>
      <c r="N15" s="23">
        <v>862</v>
      </c>
      <c r="O15" s="23">
        <v>680</v>
      </c>
      <c r="P15" s="24">
        <v>367</v>
      </c>
    </row>
    <row r="16" spans="1:16" ht="11.25">
      <c r="A16" s="2" t="s">
        <v>33</v>
      </c>
      <c r="B16" s="23">
        <v>0</v>
      </c>
      <c r="C16" s="23">
        <v>0</v>
      </c>
      <c r="D16" s="24">
        <v>0</v>
      </c>
      <c r="E16" s="23">
        <v>0</v>
      </c>
      <c r="F16" s="23">
        <v>0</v>
      </c>
      <c r="G16" s="23">
        <v>0</v>
      </c>
      <c r="H16" s="24">
        <v>0</v>
      </c>
      <c r="I16" s="23">
        <v>0</v>
      </c>
      <c r="J16" s="23">
        <v>0</v>
      </c>
      <c r="K16" s="23">
        <v>0</v>
      </c>
      <c r="L16" s="24">
        <v>0</v>
      </c>
      <c r="M16" s="23">
        <v>0</v>
      </c>
      <c r="N16" s="23"/>
      <c r="O16" s="23"/>
      <c r="P16" s="24">
        <v>0</v>
      </c>
    </row>
    <row r="17" spans="1:16" ht="11.25">
      <c r="A17" s="2" t="s">
        <v>34</v>
      </c>
      <c r="B17" s="23">
        <v>11329</v>
      </c>
      <c r="C17" s="23">
        <v>11979</v>
      </c>
      <c r="D17" s="24">
        <v>12582</v>
      </c>
      <c r="E17" s="23">
        <v>11055</v>
      </c>
      <c r="F17" s="23">
        <v>10305</v>
      </c>
      <c r="G17" s="23">
        <v>9287</v>
      </c>
      <c r="H17" s="24">
        <v>9924</v>
      </c>
      <c r="I17" s="23">
        <v>9199</v>
      </c>
      <c r="J17" s="23">
        <v>8465</v>
      </c>
      <c r="K17" s="23">
        <v>8281</v>
      </c>
      <c r="L17" s="24">
        <v>9077</v>
      </c>
      <c r="M17" s="23">
        <v>8915</v>
      </c>
      <c r="N17" s="23">
        <v>8955</v>
      </c>
      <c r="O17" s="23">
        <v>9232</v>
      </c>
      <c r="P17" s="24">
        <v>10525</v>
      </c>
    </row>
    <row r="18" spans="1:16" ht="11.25">
      <c r="A18" s="3" t="s">
        <v>174</v>
      </c>
      <c r="B18" s="23">
        <v>7934</v>
      </c>
      <c r="C18" s="23">
        <v>8091</v>
      </c>
      <c r="D18" s="24">
        <v>8218</v>
      </c>
      <c r="E18" s="23">
        <v>8332</v>
      </c>
      <c r="F18" s="23">
        <v>8520</v>
      </c>
      <c r="G18" s="23">
        <v>8590</v>
      </c>
      <c r="H18" s="24">
        <v>8398</v>
      </c>
      <c r="I18" s="23">
        <v>8555</v>
      </c>
      <c r="J18" s="23">
        <v>8083</v>
      </c>
      <c r="K18" s="23">
        <v>8169</v>
      </c>
      <c r="L18" s="24">
        <v>7698</v>
      </c>
      <c r="M18" s="23">
        <v>7687</v>
      </c>
      <c r="N18" s="23">
        <v>7301</v>
      </c>
      <c r="O18" s="23">
        <v>7223</v>
      </c>
      <c r="P18" s="24">
        <v>7362</v>
      </c>
    </row>
    <row r="19" spans="1:16" ht="11.25">
      <c r="A19" s="3" t="s">
        <v>44</v>
      </c>
      <c r="B19" s="23">
        <v>12933</v>
      </c>
      <c r="C19" s="23">
        <v>12933</v>
      </c>
      <c r="D19" s="24">
        <v>12933</v>
      </c>
      <c r="E19" s="23">
        <v>12968</v>
      </c>
      <c r="F19" s="23">
        <v>12976</v>
      </c>
      <c r="G19" s="23">
        <v>13001</v>
      </c>
      <c r="H19" s="24">
        <v>13001</v>
      </c>
      <c r="I19" s="23">
        <v>13075</v>
      </c>
      <c r="J19" s="23">
        <v>13046</v>
      </c>
      <c r="K19" s="23">
        <v>13050</v>
      </c>
      <c r="L19" s="24">
        <v>13050</v>
      </c>
      <c r="M19" s="23">
        <v>13098</v>
      </c>
      <c r="N19" s="23">
        <v>13040</v>
      </c>
      <c r="O19" s="23">
        <v>13040</v>
      </c>
      <c r="P19" s="24">
        <v>12968</v>
      </c>
    </row>
    <row r="20" spans="1:16" ht="11.25">
      <c r="A20" s="3" t="s">
        <v>175</v>
      </c>
      <c r="B20" s="23">
        <v>1383</v>
      </c>
      <c r="C20" s="23">
        <v>1464</v>
      </c>
      <c r="D20" s="24">
        <v>1246</v>
      </c>
      <c r="E20" s="23">
        <v>1273</v>
      </c>
      <c r="F20" s="23">
        <v>1403</v>
      </c>
      <c r="G20" s="23">
        <v>1442</v>
      </c>
      <c r="H20" s="24">
        <v>1451</v>
      </c>
      <c r="I20" s="23">
        <v>1542</v>
      </c>
      <c r="J20" s="23">
        <v>1671</v>
      </c>
      <c r="K20" s="23">
        <v>1631</v>
      </c>
      <c r="L20" s="24">
        <v>1475</v>
      </c>
      <c r="M20" s="23">
        <v>1424</v>
      </c>
      <c r="N20" s="23">
        <v>1548</v>
      </c>
      <c r="O20" s="23">
        <v>1348</v>
      </c>
      <c r="P20" s="24">
        <v>1354</v>
      </c>
    </row>
    <row r="21" spans="1:16" ht="11.25">
      <c r="A21" s="3" t="s">
        <v>46</v>
      </c>
      <c r="B21" s="23">
        <v>22250</v>
      </c>
      <c r="C21" s="23">
        <v>22489</v>
      </c>
      <c r="D21" s="24">
        <v>22398</v>
      </c>
      <c r="E21" s="23">
        <v>22574</v>
      </c>
      <c r="F21" s="23">
        <v>22900</v>
      </c>
      <c r="G21" s="23">
        <v>23033</v>
      </c>
      <c r="H21" s="24">
        <v>22850</v>
      </c>
      <c r="I21" s="23">
        <v>23172</v>
      </c>
      <c r="J21" s="23">
        <v>22801</v>
      </c>
      <c r="K21" s="23">
        <v>22851</v>
      </c>
      <c r="L21" s="24">
        <v>22234</v>
      </c>
      <c r="M21" s="23">
        <v>22210</v>
      </c>
      <c r="N21" s="23">
        <v>21890</v>
      </c>
      <c r="O21" s="23">
        <v>21612</v>
      </c>
      <c r="P21" s="24">
        <v>21726</v>
      </c>
    </row>
    <row r="22" spans="1:16" ht="11.25">
      <c r="A22" s="3" t="s">
        <v>47</v>
      </c>
      <c r="B22" s="23">
        <v>92</v>
      </c>
      <c r="C22" s="23">
        <v>105</v>
      </c>
      <c r="D22" s="24">
        <v>119</v>
      </c>
      <c r="E22" s="23">
        <v>133</v>
      </c>
      <c r="F22" s="23">
        <v>147</v>
      </c>
      <c r="G22" s="23">
        <v>161</v>
      </c>
      <c r="H22" s="24">
        <v>174</v>
      </c>
      <c r="I22" s="23">
        <v>188</v>
      </c>
      <c r="J22" s="23">
        <v>202</v>
      </c>
      <c r="K22" s="23">
        <v>216</v>
      </c>
      <c r="L22" s="24">
        <v>230</v>
      </c>
      <c r="M22" s="23">
        <v>243</v>
      </c>
      <c r="N22" s="23">
        <v>257</v>
      </c>
      <c r="O22" s="23">
        <v>276</v>
      </c>
      <c r="P22" s="24"/>
    </row>
    <row r="23" spans="1:16" ht="11.25">
      <c r="A23" s="3" t="s">
        <v>32</v>
      </c>
      <c r="B23" s="23">
        <v>427</v>
      </c>
      <c r="C23" s="23">
        <v>461</v>
      </c>
      <c r="D23" s="24">
        <v>488</v>
      </c>
      <c r="E23" s="23">
        <v>516</v>
      </c>
      <c r="F23" s="23">
        <v>542</v>
      </c>
      <c r="G23" s="23">
        <v>545</v>
      </c>
      <c r="H23" s="24">
        <v>578</v>
      </c>
      <c r="I23" s="23">
        <v>614</v>
      </c>
      <c r="J23" s="23">
        <v>604</v>
      </c>
      <c r="K23" s="23">
        <v>590</v>
      </c>
      <c r="L23" s="24">
        <v>594</v>
      </c>
      <c r="M23" s="23">
        <v>589</v>
      </c>
      <c r="N23" s="23">
        <v>570</v>
      </c>
      <c r="O23" s="23">
        <v>602</v>
      </c>
      <c r="P23" s="24">
        <v>626</v>
      </c>
    </row>
    <row r="24" spans="1:16" ht="11.25">
      <c r="A24" s="3" t="s">
        <v>49</v>
      </c>
      <c r="B24" s="23">
        <v>519</v>
      </c>
      <c r="C24" s="23">
        <v>567</v>
      </c>
      <c r="D24" s="24">
        <v>608</v>
      </c>
      <c r="E24" s="23">
        <v>650</v>
      </c>
      <c r="F24" s="23">
        <v>689</v>
      </c>
      <c r="G24" s="23">
        <v>706</v>
      </c>
      <c r="H24" s="24">
        <v>753</v>
      </c>
      <c r="I24" s="23">
        <v>802</v>
      </c>
      <c r="J24" s="23">
        <v>807</v>
      </c>
      <c r="K24" s="23">
        <v>806</v>
      </c>
      <c r="L24" s="24">
        <v>825</v>
      </c>
      <c r="M24" s="23">
        <v>833</v>
      </c>
      <c r="N24" s="23">
        <v>828</v>
      </c>
      <c r="O24" s="23">
        <v>878</v>
      </c>
      <c r="P24" s="24">
        <v>626</v>
      </c>
    </row>
    <row r="25" spans="1:16" ht="11.25">
      <c r="A25" s="3" t="s">
        <v>56</v>
      </c>
      <c r="B25" s="23">
        <v>3051</v>
      </c>
      <c r="C25" s="23"/>
      <c r="D25" s="24">
        <v>3134</v>
      </c>
      <c r="E25" s="23"/>
      <c r="F25" s="23"/>
      <c r="G25" s="23"/>
      <c r="H25" s="24">
        <v>3277</v>
      </c>
      <c r="I25" s="23"/>
      <c r="J25" s="23"/>
      <c r="K25" s="23"/>
      <c r="L25" s="24">
        <v>3293</v>
      </c>
      <c r="M25" s="23"/>
      <c r="N25" s="23"/>
      <c r="O25" s="23"/>
      <c r="P25" s="24">
        <v>2848</v>
      </c>
    </row>
    <row r="26" spans="1:16" ht="11.25">
      <c r="A26" s="3" t="s">
        <v>32</v>
      </c>
      <c r="B26" s="23">
        <v>1482</v>
      </c>
      <c r="C26" s="23"/>
      <c r="D26" s="24">
        <v>1616</v>
      </c>
      <c r="E26" s="23"/>
      <c r="F26" s="23"/>
      <c r="G26" s="23"/>
      <c r="H26" s="24">
        <v>854</v>
      </c>
      <c r="I26" s="23"/>
      <c r="J26" s="23"/>
      <c r="K26" s="23"/>
      <c r="L26" s="24">
        <v>695</v>
      </c>
      <c r="M26" s="23"/>
      <c r="N26" s="23"/>
      <c r="O26" s="23"/>
      <c r="P26" s="24">
        <v>619</v>
      </c>
    </row>
    <row r="27" spans="1:16" ht="11.25">
      <c r="A27" s="3" t="s">
        <v>57</v>
      </c>
      <c r="B27" s="23">
        <v>4534</v>
      </c>
      <c r="C27" s="23">
        <v>4571</v>
      </c>
      <c r="D27" s="24">
        <v>4750</v>
      </c>
      <c r="E27" s="23">
        <v>4903</v>
      </c>
      <c r="F27" s="23">
        <v>4821</v>
      </c>
      <c r="G27" s="23">
        <v>4735</v>
      </c>
      <c r="H27" s="24">
        <v>4588</v>
      </c>
      <c r="I27" s="23">
        <v>4570</v>
      </c>
      <c r="J27" s="23">
        <v>4475</v>
      </c>
      <c r="K27" s="23">
        <v>4532</v>
      </c>
      <c r="L27" s="24">
        <v>4457</v>
      </c>
      <c r="M27" s="23">
        <v>4270</v>
      </c>
      <c r="N27" s="23">
        <v>4264</v>
      </c>
      <c r="O27" s="23">
        <v>4188</v>
      </c>
      <c r="P27" s="24">
        <v>4114</v>
      </c>
    </row>
    <row r="28" spans="1:16" ht="11.25">
      <c r="A28" s="2" t="s">
        <v>58</v>
      </c>
      <c r="B28" s="23">
        <v>27305</v>
      </c>
      <c r="C28" s="23">
        <v>27629</v>
      </c>
      <c r="D28" s="24">
        <v>27757</v>
      </c>
      <c r="E28" s="23">
        <v>28128</v>
      </c>
      <c r="F28" s="23">
        <v>28412</v>
      </c>
      <c r="G28" s="23">
        <v>28476</v>
      </c>
      <c r="H28" s="24">
        <v>28192</v>
      </c>
      <c r="I28" s="23">
        <v>28546</v>
      </c>
      <c r="J28" s="23">
        <v>28083</v>
      </c>
      <c r="K28" s="23">
        <v>28190</v>
      </c>
      <c r="L28" s="24">
        <v>27517</v>
      </c>
      <c r="M28" s="23">
        <v>27314</v>
      </c>
      <c r="N28" s="23">
        <v>26983</v>
      </c>
      <c r="O28" s="23">
        <v>26679</v>
      </c>
      <c r="P28" s="24">
        <v>26467</v>
      </c>
    </row>
    <row r="29" spans="1:16" ht="12" thickBot="1">
      <c r="A29" s="5" t="s">
        <v>59</v>
      </c>
      <c r="B29" s="25">
        <v>38634</v>
      </c>
      <c r="C29" s="25">
        <v>39608</v>
      </c>
      <c r="D29" s="26">
        <v>40340</v>
      </c>
      <c r="E29" s="25">
        <v>39183</v>
      </c>
      <c r="F29" s="25">
        <v>38717</v>
      </c>
      <c r="G29" s="25">
        <v>37763</v>
      </c>
      <c r="H29" s="26">
        <v>38117</v>
      </c>
      <c r="I29" s="25">
        <v>37745</v>
      </c>
      <c r="J29" s="25">
        <v>36549</v>
      </c>
      <c r="K29" s="25">
        <v>36471</v>
      </c>
      <c r="L29" s="26">
        <v>36595</v>
      </c>
      <c r="M29" s="25">
        <v>36230</v>
      </c>
      <c r="N29" s="25">
        <v>35939</v>
      </c>
      <c r="O29" s="25">
        <v>35912</v>
      </c>
      <c r="P29" s="26">
        <v>36992</v>
      </c>
    </row>
    <row r="30" spans="1:16" ht="12" thickTop="1">
      <c r="A30" s="2" t="s">
        <v>60</v>
      </c>
      <c r="B30" s="23">
        <v>5039</v>
      </c>
      <c r="C30" s="23">
        <v>5665</v>
      </c>
      <c r="D30" s="24">
        <v>5235</v>
      </c>
      <c r="E30" s="23">
        <v>5794</v>
      </c>
      <c r="F30" s="23">
        <v>4863</v>
      </c>
      <c r="G30" s="23">
        <v>5225</v>
      </c>
      <c r="H30" s="24">
        <v>5104</v>
      </c>
      <c r="I30" s="23">
        <v>5632</v>
      </c>
      <c r="J30" s="23">
        <v>4730</v>
      </c>
      <c r="K30" s="23">
        <v>5694</v>
      </c>
      <c r="L30" s="24">
        <v>4935</v>
      </c>
      <c r="M30" s="23">
        <v>5575</v>
      </c>
      <c r="N30" s="23">
        <v>4570</v>
      </c>
      <c r="O30" s="23">
        <v>5567</v>
      </c>
      <c r="P30" s="24">
        <v>4819</v>
      </c>
    </row>
    <row r="31" spans="1:16" ht="11.25">
      <c r="A31" s="2" t="s">
        <v>61</v>
      </c>
      <c r="B31" s="23">
        <v>734</v>
      </c>
      <c r="C31" s="23">
        <v>880</v>
      </c>
      <c r="D31" s="24">
        <v>956</v>
      </c>
      <c r="E31" s="23">
        <v>1002</v>
      </c>
      <c r="F31" s="23">
        <v>1057</v>
      </c>
      <c r="G31" s="23">
        <v>1128</v>
      </c>
      <c r="H31" s="24">
        <v>1250</v>
      </c>
      <c r="I31" s="23">
        <v>1382</v>
      </c>
      <c r="J31" s="23">
        <v>1372</v>
      </c>
      <c r="K31" s="23">
        <v>1410</v>
      </c>
      <c r="L31" s="24">
        <v>1387</v>
      </c>
      <c r="M31" s="23">
        <v>1464</v>
      </c>
      <c r="N31" s="23">
        <v>1622</v>
      </c>
      <c r="O31" s="23">
        <v>1750</v>
      </c>
      <c r="P31" s="24">
        <v>1964</v>
      </c>
    </row>
    <row r="32" spans="1:16" ht="11.25">
      <c r="A32" s="2" t="s">
        <v>63</v>
      </c>
      <c r="B32" s="23">
        <v>1062</v>
      </c>
      <c r="C32" s="23">
        <v>210</v>
      </c>
      <c r="D32" s="24">
        <v>1333</v>
      </c>
      <c r="E32" s="23">
        <v>492</v>
      </c>
      <c r="F32" s="23">
        <v>944</v>
      </c>
      <c r="G32" s="23">
        <v>185</v>
      </c>
      <c r="H32" s="24">
        <v>876</v>
      </c>
      <c r="I32" s="23">
        <v>224</v>
      </c>
      <c r="J32" s="23">
        <v>741</v>
      </c>
      <c r="K32" s="23">
        <v>93</v>
      </c>
      <c r="L32" s="24">
        <v>757</v>
      </c>
      <c r="M32" s="23">
        <v>248</v>
      </c>
      <c r="N32" s="23">
        <v>708</v>
      </c>
      <c r="O32" s="23">
        <v>149</v>
      </c>
      <c r="P32" s="24">
        <v>1090</v>
      </c>
    </row>
    <row r="33" spans="1:16" ht="11.25">
      <c r="A33" s="2" t="s">
        <v>67</v>
      </c>
      <c r="B33" s="23">
        <v>877</v>
      </c>
      <c r="C33" s="23">
        <v>392</v>
      </c>
      <c r="D33" s="24">
        <v>973</v>
      </c>
      <c r="E33" s="23">
        <v>387</v>
      </c>
      <c r="F33" s="23">
        <v>763</v>
      </c>
      <c r="G33" s="23">
        <v>403</v>
      </c>
      <c r="H33" s="24">
        <v>672</v>
      </c>
      <c r="I33" s="23">
        <v>364</v>
      </c>
      <c r="J33" s="23">
        <v>776</v>
      </c>
      <c r="K33" s="23">
        <v>413</v>
      </c>
      <c r="L33" s="24">
        <v>738</v>
      </c>
      <c r="M33" s="23">
        <v>358</v>
      </c>
      <c r="N33" s="23">
        <v>832</v>
      </c>
      <c r="O33" s="23">
        <v>429</v>
      </c>
      <c r="P33" s="24">
        <v>685</v>
      </c>
    </row>
    <row r="34" spans="1:16" ht="11.25">
      <c r="A34" s="2" t="s">
        <v>68</v>
      </c>
      <c r="B34" s="23">
        <v>7</v>
      </c>
      <c r="C34" s="23">
        <v>3</v>
      </c>
      <c r="D34" s="24">
        <v>21</v>
      </c>
      <c r="E34" s="23">
        <v>9</v>
      </c>
      <c r="F34" s="23">
        <v>6</v>
      </c>
      <c r="G34" s="23">
        <v>3</v>
      </c>
      <c r="H34" s="24">
        <v>9</v>
      </c>
      <c r="I34" s="23">
        <v>9</v>
      </c>
      <c r="J34" s="23">
        <v>6</v>
      </c>
      <c r="K34" s="23">
        <v>3</v>
      </c>
      <c r="L34" s="24">
        <v>13</v>
      </c>
      <c r="M34" s="23">
        <v>9</v>
      </c>
      <c r="N34" s="23">
        <v>6</v>
      </c>
      <c r="O34" s="23">
        <v>3</v>
      </c>
      <c r="P34" s="24">
        <v>11</v>
      </c>
    </row>
    <row r="35" spans="1:16" ht="11.25">
      <c r="A35" s="2" t="s">
        <v>69</v>
      </c>
      <c r="B35" s="23">
        <v>240</v>
      </c>
      <c r="C35" s="23">
        <v>229</v>
      </c>
      <c r="D35" s="24">
        <v>212</v>
      </c>
      <c r="E35" s="23">
        <v>220</v>
      </c>
      <c r="F35" s="23">
        <v>203</v>
      </c>
      <c r="G35" s="23">
        <v>202</v>
      </c>
      <c r="H35" s="24">
        <v>188</v>
      </c>
      <c r="I35" s="23">
        <v>168</v>
      </c>
      <c r="J35" s="23">
        <v>169</v>
      </c>
      <c r="K35" s="23">
        <v>173</v>
      </c>
      <c r="L35" s="24">
        <v>176</v>
      </c>
      <c r="M35" s="23">
        <v>167</v>
      </c>
      <c r="N35" s="23">
        <v>147</v>
      </c>
      <c r="O35" s="23">
        <v>147</v>
      </c>
      <c r="P35" s="24">
        <v>143</v>
      </c>
    </row>
    <row r="36" spans="1:16" ht="11.25">
      <c r="A36" s="2" t="s">
        <v>32</v>
      </c>
      <c r="B36" s="23">
        <v>2197</v>
      </c>
      <c r="C36" s="23">
        <v>2849</v>
      </c>
      <c r="D36" s="24">
        <v>2568</v>
      </c>
      <c r="E36" s="23">
        <v>2429</v>
      </c>
      <c r="F36" s="23">
        <v>2282</v>
      </c>
      <c r="G36" s="23">
        <v>2466</v>
      </c>
      <c r="H36" s="24">
        <v>464</v>
      </c>
      <c r="I36" s="23">
        <v>2332</v>
      </c>
      <c r="J36" s="23">
        <v>2086</v>
      </c>
      <c r="K36" s="23">
        <v>3047</v>
      </c>
      <c r="L36" s="24">
        <v>526</v>
      </c>
      <c r="M36" s="23">
        <v>2542</v>
      </c>
      <c r="N36" s="23">
        <v>2329</v>
      </c>
      <c r="O36" s="23">
        <v>2221</v>
      </c>
      <c r="P36" s="24">
        <v>539</v>
      </c>
    </row>
    <row r="37" spans="1:16" ht="11.25">
      <c r="A37" s="2" t="s">
        <v>70</v>
      </c>
      <c r="B37" s="23">
        <v>10159</v>
      </c>
      <c r="C37" s="23">
        <v>10230</v>
      </c>
      <c r="D37" s="24">
        <v>11300</v>
      </c>
      <c r="E37" s="23">
        <v>10336</v>
      </c>
      <c r="F37" s="23">
        <v>10121</v>
      </c>
      <c r="G37" s="23">
        <v>9614</v>
      </c>
      <c r="H37" s="24">
        <v>10332</v>
      </c>
      <c r="I37" s="23">
        <v>10111</v>
      </c>
      <c r="J37" s="23">
        <v>9882</v>
      </c>
      <c r="K37" s="23">
        <v>10838</v>
      </c>
      <c r="L37" s="24">
        <v>10857</v>
      </c>
      <c r="M37" s="23">
        <v>10367</v>
      </c>
      <c r="N37" s="23">
        <v>10217</v>
      </c>
      <c r="O37" s="23">
        <v>10270</v>
      </c>
      <c r="P37" s="24">
        <v>11213</v>
      </c>
    </row>
    <row r="38" spans="1:16" ht="11.25">
      <c r="A38" s="2" t="s">
        <v>71</v>
      </c>
      <c r="B38" s="23">
        <v>1131</v>
      </c>
      <c r="C38" s="23">
        <v>1233</v>
      </c>
      <c r="D38" s="24">
        <v>1424</v>
      </c>
      <c r="E38" s="23">
        <v>1645</v>
      </c>
      <c r="F38" s="23">
        <v>1865</v>
      </c>
      <c r="G38" s="23">
        <v>2029</v>
      </c>
      <c r="H38" s="24">
        <v>2292</v>
      </c>
      <c r="I38" s="23">
        <v>2554</v>
      </c>
      <c r="J38" s="23">
        <v>1952</v>
      </c>
      <c r="K38" s="23">
        <v>1568</v>
      </c>
      <c r="L38" s="24">
        <v>1884</v>
      </c>
      <c r="M38" s="23">
        <v>2214</v>
      </c>
      <c r="N38" s="23">
        <v>2553</v>
      </c>
      <c r="O38" s="23">
        <v>2877</v>
      </c>
      <c r="P38" s="24">
        <v>3163</v>
      </c>
    </row>
    <row r="39" spans="1:16" ht="11.25">
      <c r="A39" s="2" t="s">
        <v>72</v>
      </c>
      <c r="B39" s="23">
        <v>27</v>
      </c>
      <c r="C39" s="23">
        <v>26</v>
      </c>
      <c r="D39" s="24">
        <v>25</v>
      </c>
      <c r="E39" s="23">
        <v>25</v>
      </c>
      <c r="F39" s="23">
        <v>24</v>
      </c>
      <c r="G39" s="23">
        <v>23</v>
      </c>
      <c r="H39" s="24">
        <v>23</v>
      </c>
      <c r="I39" s="23">
        <v>23</v>
      </c>
      <c r="J39" s="23">
        <v>22</v>
      </c>
      <c r="K39" s="23">
        <v>20</v>
      </c>
      <c r="L39" s="24">
        <v>25</v>
      </c>
      <c r="M39" s="23">
        <v>81</v>
      </c>
      <c r="N39" s="23">
        <v>138</v>
      </c>
      <c r="O39" s="23">
        <v>194</v>
      </c>
      <c r="P39" s="24">
        <v>251</v>
      </c>
    </row>
    <row r="40" spans="1:16" ht="11.25">
      <c r="A40" s="2" t="s">
        <v>73</v>
      </c>
      <c r="B40" s="23">
        <v>422</v>
      </c>
      <c r="C40" s="23">
        <v>414</v>
      </c>
      <c r="D40" s="24">
        <v>406</v>
      </c>
      <c r="E40" s="23">
        <v>398</v>
      </c>
      <c r="F40" s="23">
        <v>390</v>
      </c>
      <c r="G40" s="23">
        <v>382</v>
      </c>
      <c r="H40" s="24">
        <v>376</v>
      </c>
      <c r="I40" s="23">
        <v>369</v>
      </c>
      <c r="J40" s="23">
        <v>363</v>
      </c>
      <c r="K40" s="23">
        <v>356</v>
      </c>
      <c r="L40" s="24">
        <v>373</v>
      </c>
      <c r="M40" s="23">
        <v>366</v>
      </c>
      <c r="N40" s="23">
        <v>358</v>
      </c>
      <c r="O40" s="23">
        <v>350</v>
      </c>
      <c r="P40" s="24">
        <v>357</v>
      </c>
    </row>
    <row r="41" spans="1:16" ht="11.25">
      <c r="A41" s="2" t="s">
        <v>75</v>
      </c>
      <c r="B41" s="23">
        <v>520</v>
      </c>
      <c r="C41" s="23">
        <v>517</v>
      </c>
      <c r="D41" s="24">
        <v>514</v>
      </c>
      <c r="E41" s="23">
        <v>511</v>
      </c>
      <c r="F41" s="23">
        <v>509</v>
      </c>
      <c r="G41" s="23">
        <v>506</v>
      </c>
      <c r="H41" s="24"/>
      <c r="I41" s="23"/>
      <c r="J41" s="23"/>
      <c r="K41" s="23"/>
      <c r="L41" s="24"/>
      <c r="M41" s="23"/>
      <c r="N41" s="23"/>
      <c r="O41" s="23"/>
      <c r="P41" s="24"/>
    </row>
    <row r="42" spans="1:16" ht="11.25">
      <c r="A42" s="2" t="s">
        <v>32</v>
      </c>
      <c r="B42" s="23">
        <v>1206</v>
      </c>
      <c r="C42" s="23">
        <v>1221</v>
      </c>
      <c r="D42" s="24">
        <v>1233</v>
      </c>
      <c r="E42" s="23">
        <v>1250</v>
      </c>
      <c r="F42" s="23">
        <v>1288</v>
      </c>
      <c r="G42" s="23">
        <v>1300</v>
      </c>
      <c r="H42" s="24">
        <v>1309</v>
      </c>
      <c r="I42" s="23">
        <v>1340</v>
      </c>
      <c r="J42" s="23">
        <v>1353</v>
      </c>
      <c r="K42" s="23">
        <v>1272</v>
      </c>
      <c r="L42" s="24">
        <v>1280</v>
      </c>
      <c r="M42" s="23">
        <v>1311</v>
      </c>
      <c r="N42" s="23">
        <v>1263</v>
      </c>
      <c r="O42" s="23">
        <v>1281</v>
      </c>
      <c r="P42" s="24">
        <v>1268</v>
      </c>
    </row>
    <row r="43" spans="1:16" ht="11.25">
      <c r="A43" s="2" t="s">
        <v>76</v>
      </c>
      <c r="B43" s="23">
        <v>3308</v>
      </c>
      <c r="C43" s="23">
        <v>3413</v>
      </c>
      <c r="D43" s="24">
        <v>3604</v>
      </c>
      <c r="E43" s="23">
        <v>3831</v>
      </c>
      <c r="F43" s="23">
        <v>4078</v>
      </c>
      <c r="G43" s="23">
        <v>4243</v>
      </c>
      <c r="H43" s="24">
        <v>4011</v>
      </c>
      <c r="I43" s="23">
        <v>4287</v>
      </c>
      <c r="J43" s="23">
        <v>3691</v>
      </c>
      <c r="K43" s="23">
        <v>3218</v>
      </c>
      <c r="L43" s="24">
        <v>3569</v>
      </c>
      <c r="M43" s="23">
        <v>3973</v>
      </c>
      <c r="N43" s="23">
        <v>4313</v>
      </c>
      <c r="O43" s="23">
        <v>4704</v>
      </c>
      <c r="P43" s="24">
        <v>5060</v>
      </c>
    </row>
    <row r="44" spans="1:16" ht="12" thickBot="1">
      <c r="A44" s="5" t="s">
        <v>77</v>
      </c>
      <c r="B44" s="25">
        <v>13468</v>
      </c>
      <c r="C44" s="25">
        <v>13643</v>
      </c>
      <c r="D44" s="26">
        <v>14904</v>
      </c>
      <c r="E44" s="25">
        <v>14167</v>
      </c>
      <c r="F44" s="25">
        <v>14200</v>
      </c>
      <c r="G44" s="25">
        <v>13858</v>
      </c>
      <c r="H44" s="26">
        <v>14343</v>
      </c>
      <c r="I44" s="25">
        <v>14399</v>
      </c>
      <c r="J44" s="25">
        <v>13573</v>
      </c>
      <c r="K44" s="25">
        <v>14056</v>
      </c>
      <c r="L44" s="26">
        <v>14426</v>
      </c>
      <c r="M44" s="25">
        <v>14340</v>
      </c>
      <c r="N44" s="25">
        <v>14531</v>
      </c>
      <c r="O44" s="25">
        <v>14975</v>
      </c>
      <c r="P44" s="26">
        <v>16273</v>
      </c>
    </row>
    <row r="45" spans="1:16" ht="12" thickTop="1">
      <c r="A45" s="2" t="s">
        <v>78</v>
      </c>
      <c r="B45" s="23">
        <v>1522</v>
      </c>
      <c r="C45" s="23">
        <v>1522</v>
      </c>
      <c r="D45" s="24">
        <v>1522</v>
      </c>
      <c r="E45" s="23">
        <v>1522</v>
      </c>
      <c r="F45" s="23">
        <v>1522</v>
      </c>
      <c r="G45" s="23">
        <v>1522</v>
      </c>
      <c r="H45" s="24">
        <v>1522</v>
      </c>
      <c r="I45" s="23">
        <v>1522</v>
      </c>
      <c r="J45" s="23">
        <v>1522</v>
      </c>
      <c r="K45" s="23">
        <v>1522</v>
      </c>
      <c r="L45" s="24">
        <v>1522</v>
      </c>
      <c r="M45" s="23">
        <v>1522</v>
      </c>
      <c r="N45" s="23">
        <v>1522</v>
      </c>
      <c r="O45" s="23">
        <v>1522</v>
      </c>
      <c r="P45" s="24">
        <v>1522</v>
      </c>
    </row>
    <row r="46" spans="1:16" ht="11.25">
      <c r="A46" s="2" t="s">
        <v>80</v>
      </c>
      <c r="B46" s="23">
        <v>2924</v>
      </c>
      <c r="C46" s="23">
        <v>2924</v>
      </c>
      <c r="D46" s="24">
        <v>2924</v>
      </c>
      <c r="E46" s="23">
        <v>2924</v>
      </c>
      <c r="F46" s="23">
        <v>2924</v>
      </c>
      <c r="G46" s="23">
        <v>2924</v>
      </c>
      <c r="H46" s="24">
        <v>2924</v>
      </c>
      <c r="I46" s="23">
        <v>2924</v>
      </c>
      <c r="J46" s="23">
        <v>2924</v>
      </c>
      <c r="K46" s="23">
        <v>2924</v>
      </c>
      <c r="L46" s="24">
        <v>2924</v>
      </c>
      <c r="M46" s="23">
        <v>2924</v>
      </c>
      <c r="N46" s="23">
        <v>2924</v>
      </c>
      <c r="O46" s="23">
        <v>2924</v>
      </c>
      <c r="P46" s="24">
        <v>2924</v>
      </c>
    </row>
    <row r="47" spans="1:16" ht="11.25">
      <c r="A47" s="2" t="s">
        <v>85</v>
      </c>
      <c r="B47" s="23">
        <v>22230</v>
      </c>
      <c r="C47" s="23">
        <v>21512</v>
      </c>
      <c r="D47" s="24">
        <v>20981</v>
      </c>
      <c r="E47" s="23">
        <v>20558</v>
      </c>
      <c r="F47" s="23">
        <v>20060</v>
      </c>
      <c r="G47" s="23">
        <v>19449</v>
      </c>
      <c r="H47" s="24">
        <v>19313</v>
      </c>
      <c r="I47" s="23">
        <v>18880</v>
      </c>
      <c r="J47" s="23">
        <v>18512</v>
      </c>
      <c r="K47" s="23">
        <v>17959</v>
      </c>
      <c r="L47" s="24">
        <v>17712</v>
      </c>
      <c r="M47" s="23">
        <v>17428</v>
      </c>
      <c r="N47" s="23">
        <v>16956</v>
      </c>
      <c r="O47" s="23">
        <v>16471</v>
      </c>
      <c r="P47" s="24">
        <v>16249</v>
      </c>
    </row>
    <row r="48" spans="1:16" ht="11.25">
      <c r="A48" s="2" t="s">
        <v>86</v>
      </c>
      <c r="B48" s="23">
        <v>-1515</v>
      </c>
      <c r="C48" s="23">
        <v>0</v>
      </c>
      <c r="D48" s="24">
        <v>0</v>
      </c>
      <c r="E48" s="23">
        <v>0</v>
      </c>
      <c r="F48" s="23">
        <v>0</v>
      </c>
      <c r="G48" s="23">
        <v>0</v>
      </c>
      <c r="H48" s="24">
        <v>0</v>
      </c>
      <c r="I48" s="23">
        <v>0</v>
      </c>
      <c r="J48" s="23">
        <v>0</v>
      </c>
      <c r="K48" s="23">
        <v>0</v>
      </c>
      <c r="L48" s="24">
        <v>0</v>
      </c>
      <c r="M48" s="23">
        <v>0</v>
      </c>
      <c r="N48" s="23">
        <v>0</v>
      </c>
      <c r="O48" s="23">
        <v>0</v>
      </c>
      <c r="P48" s="24">
        <v>0</v>
      </c>
    </row>
    <row r="49" spans="1:16" ht="11.25">
      <c r="A49" s="2" t="s">
        <v>87</v>
      </c>
      <c r="B49" s="23">
        <v>25162</v>
      </c>
      <c r="C49" s="23">
        <v>25959</v>
      </c>
      <c r="D49" s="24">
        <v>25429</v>
      </c>
      <c r="E49" s="23">
        <v>25006</v>
      </c>
      <c r="F49" s="23">
        <v>24508</v>
      </c>
      <c r="G49" s="23">
        <v>23897</v>
      </c>
      <c r="H49" s="24">
        <v>23761</v>
      </c>
      <c r="I49" s="23">
        <v>23328</v>
      </c>
      <c r="J49" s="23">
        <v>22960</v>
      </c>
      <c r="K49" s="23">
        <v>22407</v>
      </c>
      <c r="L49" s="24">
        <v>22160</v>
      </c>
      <c r="M49" s="23">
        <v>21876</v>
      </c>
      <c r="N49" s="23">
        <v>21404</v>
      </c>
      <c r="O49" s="23">
        <v>20919</v>
      </c>
      <c r="P49" s="24">
        <v>20697</v>
      </c>
    </row>
    <row r="50" spans="1:16" ht="11.25">
      <c r="A50" s="2" t="s">
        <v>88</v>
      </c>
      <c r="B50" s="23">
        <v>3</v>
      </c>
      <c r="C50" s="23">
        <v>4</v>
      </c>
      <c r="D50" s="24">
        <v>6</v>
      </c>
      <c r="E50" s="23">
        <v>10</v>
      </c>
      <c r="F50" s="23">
        <v>8</v>
      </c>
      <c r="G50" s="23">
        <v>8</v>
      </c>
      <c r="H50" s="24">
        <v>12</v>
      </c>
      <c r="I50" s="23">
        <v>17</v>
      </c>
      <c r="J50" s="23">
        <v>15</v>
      </c>
      <c r="K50" s="23">
        <v>8</v>
      </c>
      <c r="L50" s="24">
        <v>8</v>
      </c>
      <c r="M50" s="23">
        <v>13</v>
      </c>
      <c r="N50" s="23">
        <v>3</v>
      </c>
      <c r="O50" s="23">
        <v>18</v>
      </c>
      <c r="P50" s="24">
        <v>22</v>
      </c>
    </row>
    <row r="51" spans="1:16" ht="11.25">
      <c r="A51" s="2" t="s">
        <v>89</v>
      </c>
      <c r="B51" s="23">
        <v>3</v>
      </c>
      <c r="C51" s="23">
        <v>4</v>
      </c>
      <c r="D51" s="24">
        <v>6</v>
      </c>
      <c r="E51" s="23">
        <v>10</v>
      </c>
      <c r="F51" s="23">
        <v>8</v>
      </c>
      <c r="G51" s="23">
        <v>8</v>
      </c>
      <c r="H51" s="24">
        <v>12</v>
      </c>
      <c r="I51" s="23">
        <v>17</v>
      </c>
      <c r="J51" s="23">
        <v>15</v>
      </c>
      <c r="K51" s="23">
        <v>8</v>
      </c>
      <c r="L51" s="24">
        <v>8</v>
      </c>
      <c r="M51" s="23">
        <v>13</v>
      </c>
      <c r="N51" s="23">
        <v>3</v>
      </c>
      <c r="O51" s="23">
        <v>18</v>
      </c>
      <c r="P51" s="24">
        <v>22</v>
      </c>
    </row>
    <row r="52" spans="1:16" ht="11.25">
      <c r="A52" s="6" t="s">
        <v>90</v>
      </c>
      <c r="B52" s="23">
        <v>25166</v>
      </c>
      <c r="C52" s="23">
        <v>25964</v>
      </c>
      <c r="D52" s="24">
        <v>25435</v>
      </c>
      <c r="E52" s="23">
        <v>25016</v>
      </c>
      <c r="F52" s="23">
        <v>24517</v>
      </c>
      <c r="G52" s="23">
        <v>23905</v>
      </c>
      <c r="H52" s="24">
        <v>23773</v>
      </c>
      <c r="I52" s="23">
        <v>23345</v>
      </c>
      <c r="J52" s="23">
        <v>22975</v>
      </c>
      <c r="K52" s="23">
        <v>22415</v>
      </c>
      <c r="L52" s="24">
        <v>22168</v>
      </c>
      <c r="M52" s="23">
        <v>21889</v>
      </c>
      <c r="N52" s="23">
        <v>21407</v>
      </c>
      <c r="O52" s="23">
        <v>20937</v>
      </c>
      <c r="P52" s="24">
        <v>20719</v>
      </c>
    </row>
    <row r="53" spans="1:16" ht="12" thickBot="1">
      <c r="A53" s="7" t="s">
        <v>91</v>
      </c>
      <c r="B53" s="23">
        <v>38634</v>
      </c>
      <c r="C53" s="23">
        <v>39608</v>
      </c>
      <c r="D53" s="24">
        <v>40340</v>
      </c>
      <c r="E53" s="23">
        <v>39183</v>
      </c>
      <c r="F53" s="23">
        <v>38717</v>
      </c>
      <c r="G53" s="23">
        <v>37763</v>
      </c>
      <c r="H53" s="24">
        <v>38117</v>
      </c>
      <c r="I53" s="23">
        <v>37745</v>
      </c>
      <c r="J53" s="23">
        <v>36549</v>
      </c>
      <c r="K53" s="23">
        <v>36471</v>
      </c>
      <c r="L53" s="24">
        <v>36595</v>
      </c>
      <c r="M53" s="23">
        <v>36230</v>
      </c>
      <c r="N53" s="23">
        <v>35939</v>
      </c>
      <c r="O53" s="23">
        <v>35912</v>
      </c>
      <c r="P53" s="24">
        <v>36992</v>
      </c>
    </row>
    <row r="54" spans="1:16" ht="12" thickTop="1">
      <c r="A54" s="8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6" ht="11.25">
      <c r="A56" s="20" t="s">
        <v>96</v>
      </c>
    </row>
    <row r="57" ht="11.25">
      <c r="A57" s="20" t="s">
        <v>97</v>
      </c>
    </row>
  </sheetData>
  <mergeCells count="1">
    <mergeCell ref="B6:P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6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92</v>
      </c>
      <c r="B2" s="14">
        <v>3078</v>
      </c>
      <c r="C2" s="14"/>
      <c r="D2" s="14"/>
      <c r="E2" s="14"/>
      <c r="F2" s="14"/>
    </row>
    <row r="3" spans="1:6" ht="12" thickBot="1">
      <c r="A3" s="11" t="s">
        <v>93</v>
      </c>
      <c r="B3" s="1" t="s">
        <v>94</v>
      </c>
      <c r="C3" s="1"/>
      <c r="D3" s="1"/>
      <c r="E3" s="1"/>
      <c r="F3" s="1"/>
    </row>
    <row r="4" spans="1:6" ht="12" thickTop="1">
      <c r="A4" s="10" t="s">
        <v>6</v>
      </c>
      <c r="B4" s="15" t="str">
        <f>HYPERLINK("http://www.kabupro.jp/mark/20111206/S0009VMO.htm","半期報告書")</f>
        <v>半期報告書</v>
      </c>
      <c r="C4" s="15" t="str">
        <f>HYPERLINK("http://www.kabupro.jp/mark/20110714/S0008WYV.htm","有価証券報告書")</f>
        <v>有価証券報告書</v>
      </c>
      <c r="D4" s="15" t="str">
        <f>HYPERLINK("http://www.kabupro.jp/mark/20110714/S0008WYV.htm","有価証券報告書")</f>
        <v>有価証券報告書</v>
      </c>
      <c r="E4" s="15" t="str">
        <f>HYPERLINK("http://www.kabupro.jp/mark/20100715/S0006CX8.htm","有価証券報告書")</f>
        <v>有価証券報告書</v>
      </c>
      <c r="F4" s="15" t="str">
        <f>HYPERLINK("http://www.kabupro.jp/mark/20090716/S0003NFX.htm","有価証券報告書")</f>
        <v>有価証券報告書</v>
      </c>
    </row>
    <row r="5" spans="1:6" ht="12" thickBot="1">
      <c r="A5" s="11" t="s">
        <v>7</v>
      </c>
      <c r="B5" s="1" t="s">
        <v>13</v>
      </c>
      <c r="C5" s="1" t="s">
        <v>18</v>
      </c>
      <c r="D5" s="1" t="s">
        <v>18</v>
      </c>
      <c r="E5" s="1" t="s">
        <v>20</v>
      </c>
      <c r="F5" s="1" t="s">
        <v>22</v>
      </c>
    </row>
    <row r="6" spans="1:6" ht="12.75" thickBot="1" thickTop="1">
      <c r="A6" s="10" t="s">
        <v>8</v>
      </c>
      <c r="B6" s="18" t="s">
        <v>152</v>
      </c>
      <c r="C6" s="19"/>
      <c r="D6" s="19"/>
      <c r="E6" s="19"/>
      <c r="F6" s="19"/>
    </row>
    <row r="7" spans="1:6" ht="12" thickTop="1">
      <c r="A7" s="12" t="s">
        <v>9</v>
      </c>
      <c r="B7" s="14" t="s">
        <v>14</v>
      </c>
      <c r="C7" s="16" t="s">
        <v>16</v>
      </c>
      <c r="D7" s="16" t="s">
        <v>16</v>
      </c>
      <c r="E7" s="16" t="s">
        <v>16</v>
      </c>
      <c r="F7" s="16" t="s">
        <v>16</v>
      </c>
    </row>
    <row r="8" spans="1:6" ht="11.25">
      <c r="A8" s="13" t="s">
        <v>10</v>
      </c>
      <c r="B8" s="1" t="s">
        <v>98</v>
      </c>
      <c r="C8" s="17" t="s">
        <v>99</v>
      </c>
      <c r="D8" s="17" t="s">
        <v>100</v>
      </c>
      <c r="E8" s="17" t="s">
        <v>101</v>
      </c>
      <c r="F8" s="17" t="s">
        <v>102</v>
      </c>
    </row>
    <row r="9" spans="1:6" ht="11.25">
      <c r="A9" s="13" t="s">
        <v>11</v>
      </c>
      <c r="B9" s="1" t="s">
        <v>15</v>
      </c>
      <c r="C9" s="17" t="s">
        <v>17</v>
      </c>
      <c r="D9" s="17" t="s">
        <v>19</v>
      </c>
      <c r="E9" s="17" t="s">
        <v>21</v>
      </c>
      <c r="F9" s="17" t="s">
        <v>23</v>
      </c>
    </row>
    <row r="10" spans="1:6" ht="12" thickBot="1">
      <c r="A10" s="13" t="s">
        <v>12</v>
      </c>
      <c r="B10" s="1" t="s">
        <v>25</v>
      </c>
      <c r="C10" s="17" t="s">
        <v>25</v>
      </c>
      <c r="D10" s="17" t="s">
        <v>25</v>
      </c>
      <c r="E10" s="17" t="s">
        <v>25</v>
      </c>
      <c r="F10" s="17" t="s">
        <v>25</v>
      </c>
    </row>
    <row r="11" spans="1:6" ht="12" thickTop="1">
      <c r="A11" s="29" t="s">
        <v>103</v>
      </c>
      <c r="B11" s="21">
        <v>53510</v>
      </c>
      <c r="C11" s="22">
        <v>102005</v>
      </c>
      <c r="D11" s="22"/>
      <c r="E11" s="22"/>
      <c r="F11" s="22"/>
    </row>
    <row r="12" spans="1:6" ht="11.25">
      <c r="A12" s="7" t="s">
        <v>104</v>
      </c>
      <c r="B12" s="23">
        <v>53017</v>
      </c>
      <c r="C12" s="24">
        <v>101026</v>
      </c>
      <c r="D12" s="24">
        <v>96628</v>
      </c>
      <c r="E12" s="24">
        <v>93996</v>
      </c>
      <c r="F12" s="24">
        <v>90790</v>
      </c>
    </row>
    <row r="13" spans="1:6" ht="11.25">
      <c r="A13" s="6" t="s">
        <v>105</v>
      </c>
      <c r="B13" s="23">
        <v>2050</v>
      </c>
      <c r="C13" s="24">
        <v>2216</v>
      </c>
      <c r="D13" s="24">
        <v>2062</v>
      </c>
      <c r="E13" s="24">
        <v>1909</v>
      </c>
      <c r="F13" s="24">
        <v>1794</v>
      </c>
    </row>
    <row r="14" spans="1:6" ht="11.25">
      <c r="A14" s="6" t="s">
        <v>106</v>
      </c>
      <c r="B14" s="23">
        <v>40199</v>
      </c>
      <c r="C14" s="24">
        <v>75680</v>
      </c>
      <c r="D14" s="24">
        <v>72952</v>
      </c>
      <c r="E14" s="24">
        <v>70867</v>
      </c>
      <c r="F14" s="24">
        <v>68646</v>
      </c>
    </row>
    <row r="15" spans="1:6" ht="11.25">
      <c r="A15" s="6" t="s">
        <v>107</v>
      </c>
      <c r="B15" s="23">
        <v>42250</v>
      </c>
      <c r="C15" s="24">
        <v>77897</v>
      </c>
      <c r="D15" s="24">
        <v>75015</v>
      </c>
      <c r="E15" s="24">
        <v>72776</v>
      </c>
      <c r="F15" s="24">
        <v>70440</v>
      </c>
    </row>
    <row r="16" spans="1:6" ht="11.25">
      <c r="A16" s="6" t="s">
        <v>108</v>
      </c>
      <c r="B16" s="23">
        <v>2393</v>
      </c>
      <c r="C16" s="24">
        <v>2050</v>
      </c>
      <c r="D16" s="24">
        <v>2216</v>
      </c>
      <c r="E16" s="24">
        <v>2062</v>
      </c>
      <c r="F16" s="24">
        <v>1909</v>
      </c>
    </row>
    <row r="17" spans="1:6" ht="11.25">
      <c r="A17" s="6" t="s">
        <v>109</v>
      </c>
      <c r="B17" s="23">
        <v>39857</v>
      </c>
      <c r="C17" s="24">
        <v>75846</v>
      </c>
      <c r="D17" s="24">
        <v>72798</v>
      </c>
      <c r="E17" s="24">
        <v>70714</v>
      </c>
      <c r="F17" s="24">
        <v>68531</v>
      </c>
    </row>
    <row r="18" spans="1:6" ht="11.25">
      <c r="A18" s="7" t="s">
        <v>110</v>
      </c>
      <c r="B18" s="23">
        <v>13160</v>
      </c>
      <c r="C18" s="24">
        <v>25179</v>
      </c>
      <c r="D18" s="24">
        <v>23830</v>
      </c>
      <c r="E18" s="24">
        <v>23282</v>
      </c>
      <c r="F18" s="24">
        <v>22258</v>
      </c>
    </row>
    <row r="19" spans="1:6" ht="11.25">
      <c r="A19" s="7" t="s">
        <v>111</v>
      </c>
      <c r="B19" s="23">
        <v>493</v>
      </c>
      <c r="C19" s="24">
        <v>978</v>
      </c>
      <c r="D19" s="24"/>
      <c r="E19" s="24"/>
      <c r="F19" s="24"/>
    </row>
    <row r="20" spans="1:6" ht="11.25">
      <c r="A20" s="7" t="s">
        <v>112</v>
      </c>
      <c r="B20" s="23">
        <v>13653</v>
      </c>
      <c r="C20" s="24">
        <v>26158</v>
      </c>
      <c r="D20" s="24">
        <v>24807</v>
      </c>
      <c r="E20" s="24">
        <v>24234</v>
      </c>
      <c r="F20" s="24">
        <v>23174</v>
      </c>
    </row>
    <row r="21" spans="1:6" ht="11.25">
      <c r="A21" s="6" t="s">
        <v>113</v>
      </c>
      <c r="B21" s="23">
        <v>4115</v>
      </c>
      <c r="C21" s="24">
        <v>8986</v>
      </c>
      <c r="D21" s="24">
        <v>8825</v>
      </c>
      <c r="E21" s="24"/>
      <c r="F21" s="24">
        <v>8288</v>
      </c>
    </row>
    <row r="22" spans="1:6" ht="11.25">
      <c r="A22" s="6" t="s">
        <v>114</v>
      </c>
      <c r="B22" s="23">
        <v>869</v>
      </c>
      <c r="C22" s="24">
        <v>965</v>
      </c>
      <c r="D22" s="24">
        <v>665</v>
      </c>
      <c r="E22" s="24">
        <v>731</v>
      </c>
      <c r="F22" s="24">
        <v>679</v>
      </c>
    </row>
    <row r="23" spans="1:6" ht="11.25">
      <c r="A23" s="6" t="s">
        <v>115</v>
      </c>
      <c r="B23" s="23">
        <v>7</v>
      </c>
      <c r="C23" s="24">
        <v>21</v>
      </c>
      <c r="D23" s="24">
        <v>9</v>
      </c>
      <c r="E23" s="24">
        <v>13</v>
      </c>
      <c r="F23" s="24">
        <v>11</v>
      </c>
    </row>
    <row r="24" spans="1:6" ht="11.25">
      <c r="A24" s="6" t="s">
        <v>116</v>
      </c>
      <c r="B24" s="23">
        <v>56</v>
      </c>
      <c r="C24" s="24">
        <v>128</v>
      </c>
      <c r="D24" s="24">
        <v>97</v>
      </c>
      <c r="E24" s="24">
        <v>107</v>
      </c>
      <c r="F24" s="24">
        <v>113</v>
      </c>
    </row>
    <row r="25" spans="1:6" ht="11.25">
      <c r="A25" s="6" t="s">
        <v>117</v>
      </c>
      <c r="B25" s="23">
        <v>16</v>
      </c>
      <c r="C25" s="24">
        <v>30</v>
      </c>
      <c r="D25" s="24">
        <v>32</v>
      </c>
      <c r="E25" s="24">
        <v>30</v>
      </c>
      <c r="F25" s="24">
        <v>32</v>
      </c>
    </row>
    <row r="26" spans="1:6" ht="11.25">
      <c r="A26" s="6" t="s">
        <v>118</v>
      </c>
      <c r="B26" s="23">
        <v>570</v>
      </c>
      <c r="C26" s="24">
        <v>1151</v>
      </c>
      <c r="D26" s="24">
        <v>1039</v>
      </c>
      <c r="E26" s="24">
        <v>1074</v>
      </c>
      <c r="F26" s="24">
        <v>1036</v>
      </c>
    </row>
    <row r="27" spans="1:6" ht="11.25">
      <c r="A27" s="6" t="s">
        <v>119</v>
      </c>
      <c r="B27" s="23">
        <v>772</v>
      </c>
      <c r="C27" s="24">
        <v>1724</v>
      </c>
      <c r="D27" s="24">
        <v>1696</v>
      </c>
      <c r="E27" s="24">
        <v>1604</v>
      </c>
      <c r="F27" s="24">
        <v>1444</v>
      </c>
    </row>
    <row r="28" spans="1:6" ht="11.25">
      <c r="A28" s="6" t="s">
        <v>120</v>
      </c>
      <c r="B28" s="23">
        <v>240</v>
      </c>
      <c r="C28" s="24">
        <v>212</v>
      </c>
      <c r="D28" s="24">
        <v>188</v>
      </c>
      <c r="E28" s="24">
        <v>176</v>
      </c>
      <c r="F28" s="24">
        <v>143</v>
      </c>
    </row>
    <row r="29" spans="1:6" ht="11.25">
      <c r="A29" s="6" t="s">
        <v>121</v>
      </c>
      <c r="B29" s="23">
        <v>882</v>
      </c>
      <c r="C29" s="24">
        <v>1864</v>
      </c>
      <c r="D29" s="24">
        <v>1771</v>
      </c>
      <c r="E29" s="24">
        <v>1855</v>
      </c>
      <c r="F29" s="24">
        <v>1747</v>
      </c>
    </row>
    <row r="30" spans="1:6" ht="11.25">
      <c r="A30" s="6" t="s">
        <v>122</v>
      </c>
      <c r="B30" s="23">
        <v>349</v>
      </c>
      <c r="C30" s="24">
        <v>526</v>
      </c>
      <c r="D30" s="24">
        <v>664</v>
      </c>
      <c r="E30" s="24">
        <v>680</v>
      </c>
      <c r="F30" s="24">
        <v>562</v>
      </c>
    </row>
    <row r="31" spans="1:6" ht="11.25">
      <c r="A31" s="6" t="s">
        <v>123</v>
      </c>
      <c r="B31" s="23">
        <v>338</v>
      </c>
      <c r="C31" s="24">
        <v>725</v>
      </c>
      <c r="D31" s="24">
        <v>709</v>
      </c>
      <c r="E31" s="24">
        <v>640</v>
      </c>
      <c r="F31" s="24">
        <v>609</v>
      </c>
    </row>
    <row r="32" spans="1:6" ht="11.25">
      <c r="A32" s="6" t="s">
        <v>124</v>
      </c>
      <c r="B32" s="23">
        <v>806</v>
      </c>
      <c r="C32" s="24">
        <v>1612</v>
      </c>
      <c r="D32" s="24">
        <v>1576</v>
      </c>
      <c r="E32" s="24">
        <v>1435</v>
      </c>
      <c r="F32" s="24">
        <v>1405</v>
      </c>
    </row>
    <row r="33" spans="1:6" ht="11.25">
      <c r="A33" s="6" t="s">
        <v>125</v>
      </c>
      <c r="B33" s="23">
        <v>828</v>
      </c>
      <c r="C33" s="24">
        <v>1715</v>
      </c>
      <c r="D33" s="24">
        <v>1728</v>
      </c>
      <c r="E33" s="24">
        <v>1433</v>
      </c>
      <c r="F33" s="24">
        <v>1325</v>
      </c>
    </row>
    <row r="34" spans="1:6" ht="11.25">
      <c r="A34" s="6" t="s">
        <v>126</v>
      </c>
      <c r="B34" s="23">
        <v>4</v>
      </c>
      <c r="C34" s="24">
        <v>11</v>
      </c>
      <c r="D34" s="24">
        <v>2</v>
      </c>
      <c r="E34" s="24">
        <v>9</v>
      </c>
      <c r="F34" s="24">
        <v>7</v>
      </c>
    </row>
    <row r="35" spans="1:6" ht="11.25">
      <c r="A35" s="6" t="s">
        <v>32</v>
      </c>
      <c r="B35" s="23">
        <v>1243</v>
      </c>
      <c r="C35" s="24">
        <v>2517</v>
      </c>
      <c r="D35" s="24">
        <v>2481</v>
      </c>
      <c r="E35" s="24">
        <v>2659</v>
      </c>
      <c r="F35" s="24">
        <v>2560</v>
      </c>
    </row>
    <row r="36" spans="1:6" ht="11.25">
      <c r="A36" s="6" t="s">
        <v>127</v>
      </c>
      <c r="B36" s="23">
        <v>11102</v>
      </c>
      <c r="C36" s="24">
        <v>22195</v>
      </c>
      <c r="D36" s="24">
        <v>21489</v>
      </c>
      <c r="E36" s="24">
        <v>20952</v>
      </c>
      <c r="F36" s="24">
        <v>19969</v>
      </c>
    </row>
    <row r="37" spans="1:6" ht="12" thickBot="1">
      <c r="A37" s="28" t="s">
        <v>128</v>
      </c>
      <c r="B37" s="25">
        <v>2550</v>
      </c>
      <c r="C37" s="26">
        <v>3962</v>
      </c>
      <c r="D37" s="26">
        <v>3317</v>
      </c>
      <c r="E37" s="26">
        <v>3282</v>
      </c>
      <c r="F37" s="26">
        <v>3205</v>
      </c>
    </row>
    <row r="38" spans="1:6" ht="12" thickTop="1">
      <c r="A38" s="6" t="s">
        <v>129</v>
      </c>
      <c r="B38" s="23">
        <v>18</v>
      </c>
      <c r="C38" s="24">
        <v>41</v>
      </c>
      <c r="D38" s="24">
        <v>41</v>
      </c>
      <c r="E38" s="24">
        <v>41</v>
      </c>
      <c r="F38" s="24">
        <v>45</v>
      </c>
    </row>
    <row r="39" spans="1:6" ht="11.25">
      <c r="A39" s="6" t="s">
        <v>130</v>
      </c>
      <c r="B39" s="23">
        <v>87</v>
      </c>
      <c r="C39" s="24">
        <v>24</v>
      </c>
      <c r="D39" s="24">
        <v>15</v>
      </c>
      <c r="E39" s="24">
        <v>8</v>
      </c>
      <c r="F39" s="24">
        <v>21</v>
      </c>
    </row>
    <row r="40" spans="1:6" ht="11.25">
      <c r="A40" s="6" t="s">
        <v>131</v>
      </c>
      <c r="B40" s="23">
        <v>20</v>
      </c>
      <c r="C40" s="24">
        <v>39</v>
      </c>
      <c r="D40" s="24">
        <v>32</v>
      </c>
      <c r="E40" s="24">
        <v>34</v>
      </c>
      <c r="F40" s="24">
        <v>23</v>
      </c>
    </row>
    <row r="41" spans="1:6" ht="11.25">
      <c r="A41" s="6" t="s">
        <v>132</v>
      </c>
      <c r="B41" s="23">
        <v>4</v>
      </c>
      <c r="C41" s="24">
        <v>8</v>
      </c>
      <c r="D41" s="24">
        <v>18</v>
      </c>
      <c r="E41" s="24">
        <v>27</v>
      </c>
      <c r="F41" s="24">
        <v>28</v>
      </c>
    </row>
    <row r="42" spans="1:6" ht="11.25">
      <c r="A42" s="6" t="s">
        <v>133</v>
      </c>
      <c r="B42" s="23">
        <v>10</v>
      </c>
      <c r="C42" s="24">
        <v>20</v>
      </c>
      <c r="D42" s="24"/>
      <c r="E42" s="24"/>
      <c r="F42" s="24"/>
    </row>
    <row r="43" spans="1:6" ht="11.25">
      <c r="A43" s="6" t="s">
        <v>32</v>
      </c>
      <c r="B43" s="23">
        <v>36</v>
      </c>
      <c r="C43" s="24">
        <v>56</v>
      </c>
      <c r="D43" s="24">
        <v>79</v>
      </c>
      <c r="E43" s="24">
        <v>67</v>
      </c>
      <c r="F43" s="24">
        <v>59</v>
      </c>
    </row>
    <row r="44" spans="1:6" ht="11.25">
      <c r="A44" s="6" t="s">
        <v>134</v>
      </c>
      <c r="B44" s="23">
        <v>177</v>
      </c>
      <c r="C44" s="24">
        <v>190</v>
      </c>
      <c r="D44" s="24">
        <v>187</v>
      </c>
      <c r="E44" s="24">
        <v>179</v>
      </c>
      <c r="F44" s="24">
        <v>201</v>
      </c>
    </row>
    <row r="45" spans="1:6" ht="11.25">
      <c r="A45" s="6" t="s">
        <v>135</v>
      </c>
      <c r="B45" s="23">
        <v>15</v>
      </c>
      <c r="C45" s="24">
        <v>44</v>
      </c>
      <c r="D45" s="24">
        <v>57</v>
      </c>
      <c r="E45" s="24">
        <v>68</v>
      </c>
      <c r="F45" s="24">
        <v>101</v>
      </c>
    </row>
    <row r="46" spans="1:6" ht="11.25">
      <c r="A46" s="6" t="s">
        <v>32</v>
      </c>
      <c r="B46" s="23">
        <v>1</v>
      </c>
      <c r="C46" s="24">
        <v>8</v>
      </c>
      <c r="D46" s="24">
        <v>3</v>
      </c>
      <c r="E46" s="24">
        <v>9</v>
      </c>
      <c r="F46" s="24">
        <v>2</v>
      </c>
    </row>
    <row r="47" spans="1:6" ht="11.25">
      <c r="A47" s="6" t="s">
        <v>136</v>
      </c>
      <c r="B47" s="23">
        <v>17</v>
      </c>
      <c r="C47" s="24">
        <v>53</v>
      </c>
      <c r="D47" s="24">
        <v>60</v>
      </c>
      <c r="E47" s="24">
        <v>78</v>
      </c>
      <c r="F47" s="24">
        <v>119</v>
      </c>
    </row>
    <row r="48" spans="1:6" ht="12" thickBot="1">
      <c r="A48" s="28" t="s">
        <v>137</v>
      </c>
      <c r="B48" s="25">
        <v>2710</v>
      </c>
      <c r="C48" s="26">
        <v>4100</v>
      </c>
      <c r="D48" s="26">
        <v>3445</v>
      </c>
      <c r="E48" s="26">
        <v>3382</v>
      </c>
      <c r="F48" s="26">
        <v>3286</v>
      </c>
    </row>
    <row r="49" spans="1:6" ht="12" thickTop="1">
      <c r="A49" s="6" t="s">
        <v>138</v>
      </c>
      <c r="B49" s="23">
        <v>17</v>
      </c>
      <c r="C49" s="24">
        <v>18</v>
      </c>
      <c r="D49" s="24"/>
      <c r="E49" s="24"/>
      <c r="F49" s="24"/>
    </row>
    <row r="50" spans="1:6" ht="11.25">
      <c r="A50" s="6" t="s">
        <v>139</v>
      </c>
      <c r="B50" s="23">
        <v>0</v>
      </c>
      <c r="C50" s="24">
        <v>1</v>
      </c>
      <c r="D50" s="24">
        <v>60</v>
      </c>
      <c r="E50" s="24">
        <v>0</v>
      </c>
      <c r="F50" s="24">
        <v>68</v>
      </c>
    </row>
    <row r="51" spans="1:6" ht="11.25">
      <c r="A51" s="6" t="s">
        <v>32</v>
      </c>
      <c r="B51" s="23">
        <v>0</v>
      </c>
      <c r="C51" s="24">
        <v>1</v>
      </c>
      <c r="D51" s="24">
        <v>0</v>
      </c>
      <c r="E51" s="24"/>
      <c r="F51" s="24"/>
    </row>
    <row r="52" spans="1:6" ht="11.25">
      <c r="A52" s="6" t="s">
        <v>140</v>
      </c>
      <c r="B52" s="23">
        <v>17</v>
      </c>
      <c r="C52" s="24">
        <v>60</v>
      </c>
      <c r="D52" s="24">
        <v>64</v>
      </c>
      <c r="E52" s="24">
        <v>10</v>
      </c>
      <c r="F52" s="24">
        <v>81</v>
      </c>
    </row>
    <row r="53" spans="1:6" ht="11.25">
      <c r="A53" s="6" t="s">
        <v>141</v>
      </c>
      <c r="B53" s="23">
        <v>154</v>
      </c>
      <c r="C53" s="24"/>
      <c r="D53" s="24"/>
      <c r="E53" s="24"/>
      <c r="F53" s="24"/>
    </row>
    <row r="54" spans="1:6" ht="11.25">
      <c r="A54" s="6" t="s">
        <v>142</v>
      </c>
      <c r="B54" s="23">
        <v>21</v>
      </c>
      <c r="C54" s="24"/>
      <c r="D54" s="24"/>
      <c r="E54" s="24"/>
      <c r="F54" s="24"/>
    </row>
    <row r="55" spans="1:6" ht="11.25">
      <c r="A55" s="6" t="s">
        <v>143</v>
      </c>
      <c r="B55" s="23">
        <v>0</v>
      </c>
      <c r="C55" s="24">
        <v>2</v>
      </c>
      <c r="D55" s="24">
        <v>37</v>
      </c>
      <c r="E55" s="24"/>
      <c r="F55" s="24">
        <v>96</v>
      </c>
    </row>
    <row r="56" spans="1:6" ht="11.25">
      <c r="A56" s="6" t="s">
        <v>144</v>
      </c>
      <c r="B56" s="23">
        <v>11</v>
      </c>
      <c r="C56" s="24">
        <v>11</v>
      </c>
      <c r="D56" s="24">
        <v>17</v>
      </c>
      <c r="E56" s="24">
        <v>95</v>
      </c>
      <c r="F56" s="24">
        <v>22</v>
      </c>
    </row>
    <row r="57" spans="1:6" ht="11.25">
      <c r="A57" s="6" t="s">
        <v>145</v>
      </c>
      <c r="B57" s="23">
        <v>1</v>
      </c>
      <c r="C57" s="24">
        <v>196</v>
      </c>
      <c r="D57" s="24"/>
      <c r="E57" s="24">
        <v>13</v>
      </c>
      <c r="F57" s="24"/>
    </row>
    <row r="58" spans="1:6" ht="11.25">
      <c r="A58" s="6" t="s">
        <v>32</v>
      </c>
      <c r="B58" s="23">
        <v>4</v>
      </c>
      <c r="C58" s="24">
        <v>27</v>
      </c>
      <c r="D58" s="24">
        <v>2</v>
      </c>
      <c r="E58" s="24">
        <v>3</v>
      </c>
      <c r="F58" s="24">
        <v>4</v>
      </c>
    </row>
    <row r="59" spans="1:6" ht="11.25">
      <c r="A59" s="6" t="s">
        <v>146</v>
      </c>
      <c r="B59" s="23">
        <v>193</v>
      </c>
      <c r="C59" s="24">
        <v>545</v>
      </c>
      <c r="D59" s="24">
        <v>149</v>
      </c>
      <c r="E59" s="24">
        <v>139</v>
      </c>
      <c r="F59" s="24">
        <v>438</v>
      </c>
    </row>
    <row r="60" spans="1:6" ht="11.25">
      <c r="A60" s="7" t="s">
        <v>147</v>
      </c>
      <c r="B60" s="23">
        <v>2535</v>
      </c>
      <c r="C60" s="24">
        <v>3615</v>
      </c>
      <c r="D60" s="24">
        <v>3360</v>
      </c>
      <c r="E60" s="24">
        <v>3254</v>
      </c>
      <c r="F60" s="24">
        <v>2930</v>
      </c>
    </row>
    <row r="61" spans="1:6" ht="11.25">
      <c r="A61" s="7" t="s">
        <v>148</v>
      </c>
      <c r="B61" s="23">
        <v>1001</v>
      </c>
      <c r="C61" s="24">
        <v>2006</v>
      </c>
      <c r="D61" s="24">
        <v>1460</v>
      </c>
      <c r="E61" s="24">
        <v>1303</v>
      </c>
      <c r="F61" s="24">
        <v>1309</v>
      </c>
    </row>
    <row r="62" spans="1:6" ht="11.25">
      <c r="A62" s="7" t="s">
        <v>149</v>
      </c>
      <c r="B62" s="23">
        <v>0</v>
      </c>
      <c r="C62" s="24">
        <v>-344</v>
      </c>
      <c r="D62" s="24">
        <v>23</v>
      </c>
      <c r="E62" s="24">
        <v>123</v>
      </c>
      <c r="F62" s="24">
        <v>3</v>
      </c>
    </row>
    <row r="63" spans="1:6" ht="11.25">
      <c r="A63" s="7" t="s">
        <v>150</v>
      </c>
      <c r="B63" s="23">
        <v>1001</v>
      </c>
      <c r="C63" s="24">
        <v>1661</v>
      </c>
      <c r="D63" s="24">
        <v>1483</v>
      </c>
      <c r="E63" s="24">
        <v>1427</v>
      </c>
      <c r="F63" s="24">
        <v>1313</v>
      </c>
    </row>
    <row r="64" spans="1:6" ht="12" thickBot="1">
      <c r="A64" s="7" t="s">
        <v>151</v>
      </c>
      <c r="B64" s="23">
        <v>1533</v>
      </c>
      <c r="C64" s="24">
        <v>1954</v>
      </c>
      <c r="D64" s="24">
        <v>1876</v>
      </c>
      <c r="E64" s="24">
        <v>1827</v>
      </c>
      <c r="F64" s="24">
        <v>1617</v>
      </c>
    </row>
    <row r="65" spans="1:6" ht="12" thickTop="1">
      <c r="A65" s="8"/>
      <c r="B65" s="27"/>
      <c r="C65" s="27"/>
      <c r="D65" s="27"/>
      <c r="E65" s="27"/>
      <c r="F65" s="27"/>
    </row>
    <row r="67" ht="11.25">
      <c r="A67" s="20" t="s">
        <v>96</v>
      </c>
    </row>
    <row r="68" ht="11.25">
      <c r="A68" s="20" t="s">
        <v>97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8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92</v>
      </c>
      <c r="B2" s="14">
        <v>3078</v>
      </c>
      <c r="C2" s="14"/>
      <c r="D2" s="14"/>
      <c r="E2" s="14"/>
      <c r="F2" s="14"/>
    </row>
    <row r="3" spans="1:6" ht="12" thickBot="1">
      <c r="A3" s="11" t="s">
        <v>93</v>
      </c>
      <c r="B3" s="1" t="s">
        <v>94</v>
      </c>
      <c r="C3" s="1"/>
      <c r="D3" s="1"/>
      <c r="E3" s="1"/>
      <c r="F3" s="1"/>
    </row>
    <row r="4" spans="1:6" ht="12" thickTop="1">
      <c r="A4" s="10" t="s">
        <v>6</v>
      </c>
      <c r="B4" s="15" t="str">
        <f>HYPERLINK("http://www.kabupro.jp/mark/20111206/S0009VMO.htm","半期報告書")</f>
        <v>半期報告書</v>
      </c>
      <c r="C4" s="15" t="str">
        <f>HYPERLINK("http://www.kabupro.jp/mark/20111206/S0009VMO.htm","半期報告書")</f>
        <v>半期報告書</v>
      </c>
      <c r="D4" s="15" t="str">
        <f>HYPERLINK("http://www.kabupro.jp/mark/20110714/S0008WYV.htm","有価証券報告書")</f>
        <v>有価証券報告書</v>
      </c>
      <c r="E4" s="15" t="str">
        <f>HYPERLINK("http://www.kabupro.jp/mark/20100715/S0006CX8.htm","有価証券報告書")</f>
        <v>有価証券報告書</v>
      </c>
      <c r="F4" s="15" t="str">
        <f>HYPERLINK("http://www.kabupro.jp/mark/20090716/S0003NFX.htm","有価証券報告書")</f>
        <v>有価証券報告書</v>
      </c>
    </row>
    <row r="5" spans="1:6" ht="12" thickBot="1">
      <c r="A5" s="11" t="s">
        <v>7</v>
      </c>
      <c r="B5" s="1" t="s">
        <v>13</v>
      </c>
      <c r="C5" s="1" t="s">
        <v>13</v>
      </c>
      <c r="D5" s="1" t="s">
        <v>18</v>
      </c>
      <c r="E5" s="1" t="s">
        <v>20</v>
      </c>
      <c r="F5" s="1" t="s">
        <v>22</v>
      </c>
    </row>
    <row r="6" spans="1:6" ht="12.75" thickBot="1" thickTop="1">
      <c r="A6" s="10" t="s">
        <v>8</v>
      </c>
      <c r="B6" s="18" t="s">
        <v>95</v>
      </c>
      <c r="C6" s="19"/>
      <c r="D6" s="19"/>
      <c r="E6" s="19"/>
      <c r="F6" s="19"/>
    </row>
    <row r="7" spans="1:6" ht="12" thickTop="1">
      <c r="A7" s="12" t="s">
        <v>9</v>
      </c>
      <c r="B7" s="14" t="s">
        <v>14</v>
      </c>
      <c r="C7" s="16" t="s">
        <v>16</v>
      </c>
      <c r="D7" s="16" t="s">
        <v>16</v>
      </c>
      <c r="E7" s="16" t="s">
        <v>16</v>
      </c>
      <c r="F7" s="16" t="s">
        <v>16</v>
      </c>
    </row>
    <row r="8" spans="1:6" ht="11.25">
      <c r="A8" s="13" t="s">
        <v>10</v>
      </c>
      <c r="B8" s="1"/>
      <c r="C8" s="17"/>
      <c r="D8" s="17"/>
      <c r="E8" s="17"/>
      <c r="F8" s="17"/>
    </row>
    <row r="9" spans="1:6" ht="11.25">
      <c r="A9" s="13" t="s">
        <v>11</v>
      </c>
      <c r="B9" s="1" t="s">
        <v>15</v>
      </c>
      <c r="C9" s="17" t="s">
        <v>17</v>
      </c>
      <c r="D9" s="17" t="s">
        <v>19</v>
      </c>
      <c r="E9" s="17" t="s">
        <v>21</v>
      </c>
      <c r="F9" s="17" t="s">
        <v>23</v>
      </c>
    </row>
    <row r="10" spans="1:6" ht="12" thickBot="1">
      <c r="A10" s="13" t="s">
        <v>12</v>
      </c>
      <c r="B10" s="1" t="s">
        <v>25</v>
      </c>
      <c r="C10" s="17" t="s">
        <v>25</v>
      </c>
      <c r="D10" s="17" t="s">
        <v>25</v>
      </c>
      <c r="E10" s="17" t="s">
        <v>25</v>
      </c>
      <c r="F10" s="17" t="s">
        <v>25</v>
      </c>
    </row>
    <row r="11" spans="1:6" ht="12" thickTop="1">
      <c r="A11" s="9" t="s">
        <v>24</v>
      </c>
      <c r="B11" s="21">
        <v>6756</v>
      </c>
      <c r="C11" s="22">
        <v>8242</v>
      </c>
      <c r="D11" s="22">
        <v>6235</v>
      </c>
      <c r="E11" s="22">
        <v>5613</v>
      </c>
      <c r="F11" s="22">
        <v>7242</v>
      </c>
    </row>
    <row r="12" spans="1:6" ht="11.25">
      <c r="A12" s="2" t="s">
        <v>26</v>
      </c>
      <c r="B12" s="23">
        <v>66</v>
      </c>
      <c r="C12" s="24">
        <v>96</v>
      </c>
      <c r="D12" s="24">
        <v>54</v>
      </c>
      <c r="E12" s="24">
        <v>79</v>
      </c>
      <c r="F12" s="24">
        <v>48</v>
      </c>
    </row>
    <row r="13" spans="1:6" ht="11.25">
      <c r="A13" s="2" t="s">
        <v>27</v>
      </c>
      <c r="B13" s="23">
        <v>683</v>
      </c>
      <c r="C13" s="24">
        <v>605</v>
      </c>
      <c r="D13" s="24">
        <v>3</v>
      </c>
      <c r="E13" s="24">
        <v>2</v>
      </c>
      <c r="F13" s="24">
        <v>20</v>
      </c>
    </row>
    <row r="14" spans="1:6" ht="11.25">
      <c r="A14" s="2" t="s">
        <v>28</v>
      </c>
      <c r="B14" s="23">
        <v>2393</v>
      </c>
      <c r="C14" s="24">
        <v>2050</v>
      </c>
      <c r="D14" s="24">
        <v>2216</v>
      </c>
      <c r="E14" s="24">
        <v>2062</v>
      </c>
      <c r="F14" s="24">
        <v>1909</v>
      </c>
    </row>
    <row r="15" spans="1:6" ht="11.25">
      <c r="A15" s="2" t="s">
        <v>29</v>
      </c>
      <c r="B15" s="23">
        <v>30</v>
      </c>
      <c r="C15" s="24">
        <v>29</v>
      </c>
      <c r="D15" s="24">
        <v>30</v>
      </c>
      <c r="E15" s="24">
        <v>34</v>
      </c>
      <c r="F15" s="24">
        <v>15</v>
      </c>
    </row>
    <row r="16" spans="1:6" ht="11.25">
      <c r="A16" s="2" t="s">
        <v>30</v>
      </c>
      <c r="B16" s="23">
        <v>118</v>
      </c>
      <c r="C16" s="24">
        <v>96</v>
      </c>
      <c r="D16" s="24">
        <v>131</v>
      </c>
      <c r="E16" s="24">
        <v>104</v>
      </c>
      <c r="F16" s="24">
        <v>105</v>
      </c>
    </row>
    <row r="17" spans="1:6" ht="11.25">
      <c r="A17" s="2" t="s">
        <v>31</v>
      </c>
      <c r="B17" s="23">
        <v>667</v>
      </c>
      <c r="C17" s="24">
        <v>727</v>
      </c>
      <c r="D17" s="24">
        <v>541</v>
      </c>
      <c r="E17" s="24">
        <v>548</v>
      </c>
      <c r="F17" s="24">
        <v>541</v>
      </c>
    </row>
    <row r="18" spans="1:6" ht="11.25">
      <c r="A18" s="2" t="s">
        <v>32</v>
      </c>
      <c r="B18" s="23">
        <v>231</v>
      </c>
      <c r="C18" s="24">
        <v>289</v>
      </c>
      <c r="D18" s="24">
        <v>283</v>
      </c>
      <c r="E18" s="24">
        <v>245</v>
      </c>
      <c r="F18" s="24">
        <v>258</v>
      </c>
    </row>
    <row r="19" spans="1:6" ht="11.25">
      <c r="A19" s="2" t="s">
        <v>33</v>
      </c>
      <c r="B19" s="23">
        <v>0</v>
      </c>
      <c r="C19" s="24">
        <v>0</v>
      </c>
      <c r="D19" s="24">
        <v>0</v>
      </c>
      <c r="E19" s="24">
        <v>0</v>
      </c>
      <c r="F19" s="24">
        <v>0</v>
      </c>
    </row>
    <row r="20" spans="1:6" ht="11.25">
      <c r="A20" s="2" t="s">
        <v>34</v>
      </c>
      <c r="B20" s="23">
        <v>10947</v>
      </c>
      <c r="C20" s="24">
        <v>12138</v>
      </c>
      <c r="D20" s="24">
        <v>9497</v>
      </c>
      <c r="E20" s="24">
        <v>8691</v>
      </c>
      <c r="F20" s="24">
        <v>10141</v>
      </c>
    </row>
    <row r="21" spans="1:6" ht="11.25">
      <c r="A21" s="3" t="s">
        <v>35</v>
      </c>
      <c r="B21" s="23">
        <v>14861</v>
      </c>
      <c r="C21" s="24">
        <v>14803</v>
      </c>
      <c r="D21" s="24">
        <v>14237</v>
      </c>
      <c r="E21" s="24">
        <v>13037</v>
      </c>
      <c r="F21" s="24">
        <v>12205</v>
      </c>
    </row>
    <row r="22" spans="1:6" ht="11.25">
      <c r="A22" s="4" t="s">
        <v>36</v>
      </c>
      <c r="B22" s="23">
        <v>-7465</v>
      </c>
      <c r="C22" s="24">
        <v>-7156</v>
      </c>
      <c r="D22" s="24">
        <v>-6463</v>
      </c>
      <c r="E22" s="24">
        <v>-5839</v>
      </c>
      <c r="F22" s="24">
        <v>-5329</v>
      </c>
    </row>
    <row r="23" spans="1:6" ht="11.25">
      <c r="A23" s="4" t="s">
        <v>37</v>
      </c>
      <c r="B23" s="23">
        <v>7396</v>
      </c>
      <c r="C23" s="24">
        <v>7646</v>
      </c>
      <c r="D23" s="24">
        <v>7773</v>
      </c>
      <c r="E23" s="24">
        <v>7197</v>
      </c>
      <c r="F23" s="24">
        <v>6875</v>
      </c>
    </row>
    <row r="24" spans="1:6" ht="11.25">
      <c r="A24" s="3" t="s">
        <v>38</v>
      </c>
      <c r="B24" s="23">
        <v>1879</v>
      </c>
      <c r="C24" s="24">
        <v>1865</v>
      </c>
      <c r="D24" s="24">
        <v>1806</v>
      </c>
      <c r="E24" s="24">
        <v>1578</v>
      </c>
      <c r="F24" s="24">
        <v>1482</v>
      </c>
    </row>
    <row r="25" spans="1:6" ht="11.25">
      <c r="A25" s="4" t="s">
        <v>36</v>
      </c>
      <c r="B25" s="23">
        <v>-1342</v>
      </c>
      <c r="C25" s="24">
        <v>-1294</v>
      </c>
      <c r="D25" s="24">
        <v>-1183</v>
      </c>
      <c r="E25" s="24">
        <v>-1080</v>
      </c>
      <c r="F25" s="24">
        <v>-998</v>
      </c>
    </row>
    <row r="26" spans="1:6" ht="11.25">
      <c r="A26" s="4" t="s">
        <v>39</v>
      </c>
      <c r="B26" s="23">
        <v>536</v>
      </c>
      <c r="C26" s="24">
        <v>570</v>
      </c>
      <c r="D26" s="24">
        <v>622</v>
      </c>
      <c r="E26" s="24">
        <v>498</v>
      </c>
      <c r="F26" s="24">
        <v>484</v>
      </c>
    </row>
    <row r="27" spans="1:6" ht="11.25">
      <c r="A27" s="3" t="s">
        <v>40</v>
      </c>
      <c r="B27" s="23">
        <v>10</v>
      </c>
      <c r="C27" s="24">
        <v>12</v>
      </c>
      <c r="D27" s="24">
        <v>12</v>
      </c>
      <c r="E27" s="24">
        <v>15</v>
      </c>
      <c r="F27" s="24">
        <v>15</v>
      </c>
    </row>
    <row r="28" spans="1:6" ht="11.25">
      <c r="A28" s="4" t="s">
        <v>36</v>
      </c>
      <c r="B28" s="23">
        <v>-10</v>
      </c>
      <c r="C28" s="24">
        <v>-11</v>
      </c>
      <c r="D28" s="24">
        <v>-11</v>
      </c>
      <c r="E28" s="24">
        <v>-15</v>
      </c>
      <c r="F28" s="24">
        <v>-14</v>
      </c>
    </row>
    <row r="29" spans="1:6" ht="11.25">
      <c r="A29" s="4" t="s">
        <v>41</v>
      </c>
      <c r="B29" s="23">
        <v>0</v>
      </c>
      <c r="C29" s="24">
        <v>0</v>
      </c>
      <c r="D29" s="24">
        <v>0</v>
      </c>
      <c r="E29" s="24">
        <v>0</v>
      </c>
      <c r="F29" s="24">
        <v>1</v>
      </c>
    </row>
    <row r="30" spans="1:6" ht="11.25">
      <c r="A30" s="3" t="s">
        <v>42</v>
      </c>
      <c r="B30" s="23">
        <v>5231</v>
      </c>
      <c r="C30" s="24">
        <v>4858</v>
      </c>
      <c r="D30" s="24">
        <v>4633</v>
      </c>
      <c r="E30" s="24">
        <v>4072</v>
      </c>
      <c r="F30" s="24"/>
    </row>
    <row r="31" spans="1:6" ht="11.25">
      <c r="A31" s="4" t="s">
        <v>36</v>
      </c>
      <c r="B31" s="23">
        <v>-3876</v>
      </c>
      <c r="C31" s="24">
        <v>-3629</v>
      </c>
      <c r="D31" s="24">
        <v>-3184</v>
      </c>
      <c r="E31" s="24"/>
      <c r="F31" s="24"/>
    </row>
    <row r="32" spans="1:6" ht="11.25">
      <c r="A32" s="4" t="s">
        <v>43</v>
      </c>
      <c r="B32" s="23">
        <v>1354</v>
      </c>
      <c r="C32" s="24">
        <v>1229</v>
      </c>
      <c r="D32" s="24">
        <v>1449</v>
      </c>
      <c r="E32" s="24"/>
      <c r="F32" s="24"/>
    </row>
    <row r="33" spans="1:6" ht="11.25">
      <c r="A33" s="3" t="s">
        <v>44</v>
      </c>
      <c r="B33" s="23">
        <v>11851</v>
      </c>
      <c r="C33" s="24">
        <v>11851</v>
      </c>
      <c r="D33" s="24">
        <v>11919</v>
      </c>
      <c r="E33" s="24">
        <v>11944</v>
      </c>
      <c r="F33" s="24">
        <v>11862</v>
      </c>
    </row>
    <row r="34" spans="1:6" ht="11.25">
      <c r="A34" s="3" t="s">
        <v>45</v>
      </c>
      <c r="B34" s="23">
        <v>28</v>
      </c>
      <c r="C34" s="24">
        <v>17</v>
      </c>
      <c r="D34" s="24"/>
      <c r="E34" s="24">
        <v>10</v>
      </c>
      <c r="F34" s="24">
        <v>40</v>
      </c>
    </row>
    <row r="35" spans="1:6" ht="11.25">
      <c r="A35" s="3" t="s">
        <v>46</v>
      </c>
      <c r="B35" s="23">
        <v>21167</v>
      </c>
      <c r="C35" s="24">
        <v>21315</v>
      </c>
      <c r="D35" s="24">
        <v>21766</v>
      </c>
      <c r="E35" s="24">
        <v>21126</v>
      </c>
      <c r="F35" s="24">
        <v>20616</v>
      </c>
    </row>
    <row r="36" spans="1:6" ht="11.25">
      <c r="A36" s="3" t="s">
        <v>47</v>
      </c>
      <c r="B36" s="23">
        <v>92</v>
      </c>
      <c r="C36" s="24">
        <v>119</v>
      </c>
      <c r="D36" s="24">
        <v>174</v>
      </c>
      <c r="E36" s="24">
        <v>230</v>
      </c>
      <c r="F36" s="24"/>
    </row>
    <row r="37" spans="1:6" ht="11.25">
      <c r="A37" s="3" t="s">
        <v>48</v>
      </c>
      <c r="B37" s="23">
        <v>419</v>
      </c>
      <c r="C37" s="24">
        <v>479</v>
      </c>
      <c r="D37" s="24">
        <v>568</v>
      </c>
      <c r="E37" s="24">
        <v>585</v>
      </c>
      <c r="F37" s="24">
        <v>615</v>
      </c>
    </row>
    <row r="38" spans="1:6" ht="11.25">
      <c r="A38" s="3" t="s">
        <v>32</v>
      </c>
      <c r="B38" s="23">
        <v>8</v>
      </c>
      <c r="C38" s="24">
        <v>9</v>
      </c>
      <c r="D38" s="24">
        <v>10</v>
      </c>
      <c r="E38" s="24">
        <v>9</v>
      </c>
      <c r="F38" s="24">
        <v>10</v>
      </c>
    </row>
    <row r="39" spans="1:6" ht="11.25">
      <c r="A39" s="3" t="s">
        <v>49</v>
      </c>
      <c r="B39" s="23">
        <v>519</v>
      </c>
      <c r="C39" s="24">
        <v>608</v>
      </c>
      <c r="D39" s="24">
        <v>753</v>
      </c>
      <c r="E39" s="24">
        <v>825</v>
      </c>
      <c r="F39" s="24">
        <v>626</v>
      </c>
    </row>
    <row r="40" spans="1:6" ht="11.25">
      <c r="A40" s="3" t="s">
        <v>50</v>
      </c>
      <c r="B40" s="23">
        <v>122</v>
      </c>
      <c r="C40" s="24">
        <v>283</v>
      </c>
      <c r="D40" s="24">
        <v>70</v>
      </c>
      <c r="E40" s="24">
        <v>69</v>
      </c>
      <c r="F40" s="24">
        <v>80</v>
      </c>
    </row>
    <row r="41" spans="1:6" ht="11.25">
      <c r="A41" s="3" t="s">
        <v>51</v>
      </c>
      <c r="B41" s="23">
        <v>486</v>
      </c>
      <c r="C41" s="24">
        <v>486</v>
      </c>
      <c r="D41" s="24">
        <v>486</v>
      </c>
      <c r="E41" s="24">
        <v>486</v>
      </c>
      <c r="F41" s="24">
        <v>486</v>
      </c>
    </row>
    <row r="42" spans="1:6" ht="11.25">
      <c r="A42" s="3" t="s">
        <v>52</v>
      </c>
      <c r="B42" s="23">
        <v>2</v>
      </c>
      <c r="C42" s="24">
        <v>2</v>
      </c>
      <c r="D42" s="24">
        <v>2</v>
      </c>
      <c r="E42" s="24">
        <v>2</v>
      </c>
      <c r="F42" s="24">
        <v>2</v>
      </c>
    </row>
    <row r="43" spans="1:6" ht="11.25">
      <c r="A43" s="3" t="s">
        <v>53</v>
      </c>
      <c r="B43" s="23">
        <v>17</v>
      </c>
      <c r="C43" s="24">
        <v>18</v>
      </c>
      <c r="D43" s="24">
        <v>20</v>
      </c>
      <c r="E43" s="24">
        <v>23</v>
      </c>
      <c r="F43" s="24">
        <v>25</v>
      </c>
    </row>
    <row r="44" spans="1:6" ht="11.25">
      <c r="A44" s="3" t="s">
        <v>54</v>
      </c>
      <c r="B44" s="23">
        <v>85</v>
      </c>
      <c r="C44" s="24">
        <v>200</v>
      </c>
      <c r="D44" s="24">
        <v>192</v>
      </c>
      <c r="E44" s="24">
        <v>217</v>
      </c>
      <c r="F44" s="24">
        <v>247</v>
      </c>
    </row>
    <row r="45" spans="1:6" ht="11.25">
      <c r="A45" s="3" t="s">
        <v>55</v>
      </c>
      <c r="B45" s="23">
        <v>571</v>
      </c>
      <c r="C45" s="24">
        <v>597</v>
      </c>
      <c r="D45" s="24">
        <v>650</v>
      </c>
      <c r="E45" s="24">
        <v>654</v>
      </c>
      <c r="F45" s="24">
        <v>579</v>
      </c>
    </row>
    <row r="46" spans="1:6" ht="11.25">
      <c r="A46" s="3" t="s">
        <v>31</v>
      </c>
      <c r="B46" s="23">
        <v>526</v>
      </c>
      <c r="C46" s="24">
        <v>467</v>
      </c>
      <c r="D46" s="24">
        <v>307</v>
      </c>
      <c r="E46" s="24">
        <v>323</v>
      </c>
      <c r="F46" s="24">
        <v>457</v>
      </c>
    </row>
    <row r="47" spans="1:6" ht="11.25">
      <c r="A47" s="3" t="s">
        <v>56</v>
      </c>
      <c r="B47" s="23">
        <v>3170</v>
      </c>
      <c r="C47" s="24">
        <v>3252</v>
      </c>
      <c r="D47" s="24">
        <v>3395</v>
      </c>
      <c r="E47" s="24">
        <v>3412</v>
      </c>
      <c r="F47" s="24">
        <v>2967</v>
      </c>
    </row>
    <row r="48" spans="1:6" ht="11.25">
      <c r="A48" s="3" t="s">
        <v>32</v>
      </c>
      <c r="B48" s="23">
        <v>195</v>
      </c>
      <c r="C48" s="24">
        <v>193</v>
      </c>
      <c r="D48" s="24">
        <v>201</v>
      </c>
      <c r="E48" s="24">
        <v>37</v>
      </c>
      <c r="F48" s="24">
        <v>37</v>
      </c>
    </row>
    <row r="49" spans="1:6" ht="11.25">
      <c r="A49" s="3" t="s">
        <v>33</v>
      </c>
      <c r="B49" s="23"/>
      <c r="C49" s="24">
        <v>-89</v>
      </c>
      <c r="D49" s="24">
        <v>-78</v>
      </c>
      <c r="E49" s="24">
        <v>-76</v>
      </c>
      <c r="F49" s="24">
        <v>-66</v>
      </c>
    </row>
    <row r="50" spans="1:6" ht="11.25">
      <c r="A50" s="3" t="s">
        <v>57</v>
      </c>
      <c r="B50" s="23">
        <v>5177</v>
      </c>
      <c r="C50" s="24">
        <v>5412</v>
      </c>
      <c r="D50" s="24">
        <v>5248</v>
      </c>
      <c r="E50" s="24">
        <v>5151</v>
      </c>
      <c r="F50" s="24">
        <v>4817</v>
      </c>
    </row>
    <row r="51" spans="1:6" ht="11.25">
      <c r="A51" s="2" t="s">
        <v>58</v>
      </c>
      <c r="B51" s="23">
        <v>26864</v>
      </c>
      <c r="C51" s="24">
        <v>27335</v>
      </c>
      <c r="D51" s="24">
        <v>27769</v>
      </c>
      <c r="E51" s="24">
        <v>27102</v>
      </c>
      <c r="F51" s="24">
        <v>26060</v>
      </c>
    </row>
    <row r="52" spans="1:6" ht="12" thickBot="1">
      <c r="A52" s="5" t="s">
        <v>59</v>
      </c>
      <c r="B52" s="25">
        <v>37811</v>
      </c>
      <c r="C52" s="26">
        <v>39474</v>
      </c>
      <c r="D52" s="26">
        <v>37266</v>
      </c>
      <c r="E52" s="26">
        <v>35793</v>
      </c>
      <c r="F52" s="26">
        <v>36201</v>
      </c>
    </row>
    <row r="53" spans="1:6" ht="12" thickTop="1">
      <c r="A53" s="2" t="s">
        <v>60</v>
      </c>
      <c r="B53" s="23">
        <v>4980</v>
      </c>
      <c r="C53" s="24">
        <v>5181</v>
      </c>
      <c r="D53" s="24">
        <v>5052</v>
      </c>
      <c r="E53" s="24">
        <v>4882</v>
      </c>
      <c r="F53" s="24">
        <v>4764</v>
      </c>
    </row>
    <row r="54" spans="1:6" ht="11.25">
      <c r="A54" s="2" t="s">
        <v>61</v>
      </c>
      <c r="B54" s="23">
        <v>734</v>
      </c>
      <c r="C54" s="24">
        <v>956</v>
      </c>
      <c r="D54" s="24">
        <v>1245</v>
      </c>
      <c r="E54" s="24">
        <v>1380</v>
      </c>
      <c r="F54" s="24">
        <v>1956</v>
      </c>
    </row>
    <row r="55" spans="1:6" ht="11.25">
      <c r="A55" s="2" t="s">
        <v>62</v>
      </c>
      <c r="B55" s="23">
        <v>1631</v>
      </c>
      <c r="C55" s="24">
        <v>1928</v>
      </c>
      <c r="D55" s="24">
        <v>1754</v>
      </c>
      <c r="E55" s="24">
        <v>2312</v>
      </c>
      <c r="F55" s="24">
        <v>1948</v>
      </c>
    </row>
    <row r="56" spans="1:6" ht="11.25">
      <c r="A56" s="2" t="s">
        <v>63</v>
      </c>
      <c r="B56" s="23">
        <v>1043</v>
      </c>
      <c r="C56" s="24">
        <v>1310</v>
      </c>
      <c r="D56" s="24">
        <v>847</v>
      </c>
      <c r="E56" s="24">
        <v>729</v>
      </c>
      <c r="F56" s="24">
        <v>1066</v>
      </c>
    </row>
    <row r="57" spans="1:6" ht="11.25">
      <c r="A57" s="2" t="s">
        <v>64</v>
      </c>
      <c r="B57" s="23">
        <v>133</v>
      </c>
      <c r="C57" s="24">
        <v>261</v>
      </c>
      <c r="D57" s="24">
        <v>129</v>
      </c>
      <c r="E57" s="24">
        <v>98</v>
      </c>
      <c r="F57" s="24">
        <v>212</v>
      </c>
    </row>
    <row r="58" spans="1:6" ht="11.25">
      <c r="A58" s="2" t="s">
        <v>65</v>
      </c>
      <c r="B58" s="23">
        <v>174</v>
      </c>
      <c r="C58" s="24">
        <v>169</v>
      </c>
      <c r="D58" s="24">
        <v>148</v>
      </c>
      <c r="E58" s="24">
        <v>135</v>
      </c>
      <c r="F58" s="24">
        <v>134</v>
      </c>
    </row>
    <row r="59" spans="1:6" ht="11.25">
      <c r="A59" s="2" t="s">
        <v>66</v>
      </c>
      <c r="B59" s="23">
        <v>250</v>
      </c>
      <c r="C59" s="24">
        <v>201</v>
      </c>
      <c r="D59" s="24">
        <v>186</v>
      </c>
      <c r="E59" s="24">
        <v>296</v>
      </c>
      <c r="F59" s="24">
        <v>195</v>
      </c>
    </row>
    <row r="60" spans="1:6" ht="11.25">
      <c r="A60" s="2" t="s">
        <v>67</v>
      </c>
      <c r="B60" s="23">
        <v>869</v>
      </c>
      <c r="C60" s="24">
        <v>965</v>
      </c>
      <c r="D60" s="24">
        <v>665</v>
      </c>
      <c r="E60" s="24">
        <v>731</v>
      </c>
      <c r="F60" s="24">
        <v>679</v>
      </c>
    </row>
    <row r="61" spans="1:6" ht="11.25">
      <c r="A61" s="2" t="s">
        <v>68</v>
      </c>
      <c r="B61" s="23">
        <v>7</v>
      </c>
      <c r="C61" s="24">
        <v>21</v>
      </c>
      <c r="D61" s="24">
        <v>9</v>
      </c>
      <c r="E61" s="24">
        <v>13</v>
      </c>
      <c r="F61" s="24">
        <v>11</v>
      </c>
    </row>
    <row r="62" spans="1:6" ht="11.25">
      <c r="A62" s="2" t="s">
        <v>69</v>
      </c>
      <c r="B62" s="23">
        <v>240</v>
      </c>
      <c r="C62" s="24">
        <v>212</v>
      </c>
      <c r="D62" s="24">
        <v>188</v>
      </c>
      <c r="E62" s="24">
        <v>176</v>
      </c>
      <c r="F62" s="24">
        <v>143</v>
      </c>
    </row>
    <row r="63" spans="1:6" ht="11.25">
      <c r="A63" s="2" t="s">
        <v>32</v>
      </c>
      <c r="B63" s="23"/>
      <c r="C63" s="24">
        <v>3</v>
      </c>
      <c r="D63" s="24">
        <v>4</v>
      </c>
      <c r="E63" s="24"/>
      <c r="F63" s="24">
        <v>1</v>
      </c>
    </row>
    <row r="64" spans="1:6" ht="11.25">
      <c r="A64" s="2" t="s">
        <v>70</v>
      </c>
      <c r="B64" s="23">
        <v>10066</v>
      </c>
      <c r="C64" s="24">
        <v>11212</v>
      </c>
      <c r="D64" s="24">
        <v>10232</v>
      </c>
      <c r="E64" s="24">
        <v>10757</v>
      </c>
      <c r="F64" s="24">
        <v>11114</v>
      </c>
    </row>
    <row r="65" spans="1:6" ht="11.25">
      <c r="A65" s="2" t="s">
        <v>71</v>
      </c>
      <c r="B65" s="23">
        <v>1131</v>
      </c>
      <c r="C65" s="24">
        <v>1424</v>
      </c>
      <c r="D65" s="24">
        <v>2292</v>
      </c>
      <c r="E65" s="24">
        <v>1879</v>
      </c>
      <c r="F65" s="24">
        <v>3151</v>
      </c>
    </row>
    <row r="66" spans="1:6" ht="11.25">
      <c r="A66" s="2" t="s">
        <v>72</v>
      </c>
      <c r="B66" s="23">
        <v>27</v>
      </c>
      <c r="C66" s="24">
        <v>25</v>
      </c>
      <c r="D66" s="24">
        <v>23</v>
      </c>
      <c r="E66" s="24">
        <v>25</v>
      </c>
      <c r="F66" s="24">
        <v>251</v>
      </c>
    </row>
    <row r="67" spans="1:6" ht="11.25">
      <c r="A67" s="2" t="s">
        <v>73</v>
      </c>
      <c r="B67" s="23">
        <v>422</v>
      </c>
      <c r="C67" s="24">
        <v>406</v>
      </c>
      <c r="D67" s="24">
        <v>376</v>
      </c>
      <c r="E67" s="24">
        <v>373</v>
      </c>
      <c r="F67" s="24">
        <v>357</v>
      </c>
    </row>
    <row r="68" spans="1:6" ht="11.25">
      <c r="A68" s="2" t="s">
        <v>74</v>
      </c>
      <c r="B68" s="23">
        <v>1225</v>
      </c>
      <c r="C68" s="24">
        <v>1248</v>
      </c>
      <c r="D68" s="24">
        <v>1332</v>
      </c>
      <c r="E68" s="24">
        <v>1295</v>
      </c>
      <c r="F68" s="24">
        <v>1283</v>
      </c>
    </row>
    <row r="69" spans="1:6" ht="11.25">
      <c r="A69" s="2" t="s">
        <v>75</v>
      </c>
      <c r="B69" s="23">
        <v>520</v>
      </c>
      <c r="C69" s="24">
        <v>514</v>
      </c>
      <c r="D69" s="24"/>
      <c r="E69" s="24"/>
      <c r="F69" s="24"/>
    </row>
    <row r="70" spans="1:6" ht="11.25">
      <c r="A70" s="2" t="s">
        <v>76</v>
      </c>
      <c r="B70" s="23">
        <v>3327</v>
      </c>
      <c r="C70" s="24">
        <v>3619</v>
      </c>
      <c r="D70" s="24">
        <v>4024</v>
      </c>
      <c r="E70" s="24">
        <v>3574</v>
      </c>
      <c r="F70" s="24">
        <v>5043</v>
      </c>
    </row>
    <row r="71" spans="1:6" ht="12" thickBot="1">
      <c r="A71" s="5" t="s">
        <v>77</v>
      </c>
      <c r="B71" s="25">
        <v>13394</v>
      </c>
      <c r="C71" s="26">
        <v>14832</v>
      </c>
      <c r="D71" s="26">
        <v>14257</v>
      </c>
      <c r="E71" s="26">
        <v>14331</v>
      </c>
      <c r="F71" s="26">
        <v>16157</v>
      </c>
    </row>
    <row r="72" spans="1:6" ht="12" thickTop="1">
      <c r="A72" s="2" t="s">
        <v>78</v>
      </c>
      <c r="B72" s="23">
        <v>1522</v>
      </c>
      <c r="C72" s="24">
        <v>1522</v>
      </c>
      <c r="D72" s="24">
        <v>1522</v>
      </c>
      <c r="E72" s="24">
        <v>1522</v>
      </c>
      <c r="F72" s="24">
        <v>1522</v>
      </c>
    </row>
    <row r="73" spans="1:6" ht="11.25">
      <c r="A73" s="3" t="s">
        <v>79</v>
      </c>
      <c r="B73" s="23">
        <v>2734</v>
      </c>
      <c r="C73" s="24">
        <v>2734</v>
      </c>
      <c r="D73" s="24">
        <v>2734</v>
      </c>
      <c r="E73" s="24">
        <v>2734</v>
      </c>
      <c r="F73" s="24">
        <v>2734</v>
      </c>
    </row>
    <row r="74" spans="1:6" ht="11.25">
      <c r="A74" s="3" t="s">
        <v>80</v>
      </c>
      <c r="B74" s="23">
        <v>2734</v>
      </c>
      <c r="C74" s="24">
        <v>2734</v>
      </c>
      <c r="D74" s="24">
        <v>2734</v>
      </c>
      <c r="E74" s="24">
        <v>2734</v>
      </c>
      <c r="F74" s="24">
        <v>2734</v>
      </c>
    </row>
    <row r="75" spans="1:6" ht="11.25">
      <c r="A75" s="3" t="s">
        <v>81</v>
      </c>
      <c r="B75" s="23">
        <v>25</v>
      </c>
      <c r="C75" s="24">
        <v>25</v>
      </c>
      <c r="D75" s="24">
        <v>25</v>
      </c>
      <c r="E75" s="24">
        <v>25</v>
      </c>
      <c r="F75" s="24">
        <v>25</v>
      </c>
    </row>
    <row r="76" spans="1:6" ht="11.25">
      <c r="A76" s="4" t="s">
        <v>82</v>
      </c>
      <c r="B76" s="23">
        <v>152</v>
      </c>
      <c r="C76" s="24">
        <v>152</v>
      </c>
      <c r="D76" s="24">
        <v>159</v>
      </c>
      <c r="E76" s="24">
        <v>167</v>
      </c>
      <c r="F76" s="24">
        <v>177</v>
      </c>
    </row>
    <row r="77" spans="1:6" ht="11.25">
      <c r="A77" s="4" t="s">
        <v>83</v>
      </c>
      <c r="B77" s="23">
        <v>19786</v>
      </c>
      <c r="C77" s="24">
        <v>18136</v>
      </c>
      <c r="D77" s="24">
        <v>16536</v>
      </c>
      <c r="E77" s="24">
        <v>15036</v>
      </c>
      <c r="F77" s="24">
        <v>13936</v>
      </c>
    </row>
    <row r="78" spans="1:6" ht="11.25">
      <c r="A78" s="4" t="s">
        <v>84</v>
      </c>
      <c r="B78" s="23">
        <v>1714</v>
      </c>
      <c r="C78" s="24">
        <v>2075</v>
      </c>
      <c r="D78" s="24">
        <v>2032</v>
      </c>
      <c r="E78" s="24">
        <v>1976</v>
      </c>
      <c r="F78" s="24">
        <v>1652</v>
      </c>
    </row>
    <row r="79" spans="1:6" ht="11.25">
      <c r="A79" s="3" t="s">
        <v>85</v>
      </c>
      <c r="B79" s="23">
        <v>21678</v>
      </c>
      <c r="C79" s="24">
        <v>20388</v>
      </c>
      <c r="D79" s="24">
        <v>18752</v>
      </c>
      <c r="E79" s="24">
        <v>17205</v>
      </c>
      <c r="F79" s="24">
        <v>15791</v>
      </c>
    </row>
    <row r="80" spans="1:6" ht="11.25">
      <c r="A80" s="2" t="s">
        <v>86</v>
      </c>
      <c r="B80" s="23">
        <v>-1515</v>
      </c>
      <c r="C80" s="24">
        <v>0</v>
      </c>
      <c r="D80" s="24">
        <v>0</v>
      </c>
      <c r="E80" s="24">
        <v>0</v>
      </c>
      <c r="F80" s="24">
        <v>0</v>
      </c>
    </row>
    <row r="81" spans="1:6" ht="11.25">
      <c r="A81" s="2" t="s">
        <v>87</v>
      </c>
      <c r="B81" s="23">
        <v>24419</v>
      </c>
      <c r="C81" s="24">
        <v>24645</v>
      </c>
      <c r="D81" s="24">
        <v>23010</v>
      </c>
      <c r="E81" s="24">
        <v>21462</v>
      </c>
      <c r="F81" s="24">
        <v>20048</v>
      </c>
    </row>
    <row r="82" spans="1:6" ht="11.25">
      <c r="A82" s="2" t="s">
        <v>88</v>
      </c>
      <c r="B82" s="23">
        <v>-1</v>
      </c>
      <c r="C82" s="24">
        <v>-3</v>
      </c>
      <c r="D82" s="24">
        <v>0</v>
      </c>
      <c r="E82" s="24">
        <v>0</v>
      </c>
      <c r="F82" s="24">
        <v>-4</v>
      </c>
    </row>
    <row r="83" spans="1:6" ht="11.25">
      <c r="A83" s="2" t="s">
        <v>89</v>
      </c>
      <c r="B83" s="23">
        <v>-1</v>
      </c>
      <c r="C83" s="24">
        <v>-3</v>
      </c>
      <c r="D83" s="24">
        <v>0</v>
      </c>
      <c r="E83" s="24">
        <v>0</v>
      </c>
      <c r="F83" s="24">
        <v>-4</v>
      </c>
    </row>
    <row r="84" spans="1:6" ht="11.25">
      <c r="A84" s="6" t="s">
        <v>90</v>
      </c>
      <c r="B84" s="23">
        <v>24417</v>
      </c>
      <c r="C84" s="24">
        <v>24641</v>
      </c>
      <c r="D84" s="24">
        <v>23009</v>
      </c>
      <c r="E84" s="24">
        <v>21462</v>
      </c>
      <c r="F84" s="24">
        <v>20043</v>
      </c>
    </row>
    <row r="85" spans="1:6" ht="12" thickBot="1">
      <c r="A85" s="7" t="s">
        <v>91</v>
      </c>
      <c r="B85" s="23">
        <v>37811</v>
      </c>
      <c r="C85" s="24">
        <v>39474</v>
      </c>
      <c r="D85" s="24">
        <v>37266</v>
      </c>
      <c r="E85" s="24">
        <v>35793</v>
      </c>
      <c r="F85" s="24">
        <v>36201</v>
      </c>
    </row>
    <row r="86" spans="1:6" ht="12" thickTop="1">
      <c r="A86" s="8"/>
      <c r="B86" s="27"/>
      <c r="C86" s="27"/>
      <c r="D86" s="27"/>
      <c r="E86" s="27"/>
      <c r="F86" s="27"/>
    </row>
    <row r="88" ht="11.25">
      <c r="A88" s="20" t="s">
        <v>96</v>
      </c>
    </row>
    <row r="89" ht="11.25">
      <c r="A89" s="20" t="s">
        <v>97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2011-12-06T18:46:45Z</dcterms:created>
  <dcterms:modified xsi:type="dcterms:W3CDTF">2011-12-06T18:47:35Z</dcterms:modified>
  <cp:category/>
  <cp:version/>
  <cp:contentType/>
  <cp:contentStatus/>
</cp:coreProperties>
</file>