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<sst xmlns="http://schemas.openxmlformats.org/spreadsheetml/2006/main" count="471" uniqueCount="171">
  <si>
    <t>特別損失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</si>
  <si>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</si>
  <si>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</si>
  <si>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</si>
  <si>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</si>
  <si>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</si>
  <si>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</si>
  <si>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</si>
  <si>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</si>
  <si>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</si>
  <si>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</si>
  <si>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2011/12/28</t>
  </si>
  <si>
    <t>半期</t>
  </si>
  <si>
    <t>2011/09/30</t>
  </si>
  <si>
    <t>通期</t>
  </si>
  <si>
    <t>2011/03/31</t>
  </si>
  <si>
    <t>2011/06/21</t>
  </si>
  <si>
    <t>2010/03/31</t>
  </si>
  <si>
    <t>2010/06/24</t>
  </si>
  <si>
    <t>2009/03/31</t>
  </si>
  <si>
    <t>2009/06/23</t>
  </si>
  <si>
    <t>2008/03/31</t>
  </si>
  <si>
    <t>現金及び預金</t>
  </si>
  <si>
    <t>千円</t>
  </si>
  <si>
    <t>売掛金</t>
  </si>
  <si>
    <t>有価証券</t>
  </si>
  <si>
    <t>たな卸資産</t>
  </si>
  <si>
    <t>商品</t>
  </si>
  <si>
    <t>商品</t>
  </si>
  <si>
    <t>立替金</t>
  </si>
  <si>
    <t>繰延税金資産</t>
  </si>
  <si>
    <t>その他</t>
  </si>
  <si>
    <t>貸倒引当金</t>
  </si>
  <si>
    <t>流動資産</t>
  </si>
  <si>
    <t>有形固定資産</t>
  </si>
  <si>
    <t>ソフトウエア</t>
  </si>
  <si>
    <t>のれん</t>
  </si>
  <si>
    <t>商標権</t>
  </si>
  <si>
    <t>その他</t>
  </si>
  <si>
    <t>無形固定資産</t>
  </si>
  <si>
    <t>投資その他の資産</t>
  </si>
  <si>
    <t>固定資産</t>
  </si>
  <si>
    <t>資産</t>
  </si>
  <si>
    <t>買掛金</t>
  </si>
  <si>
    <t>未払金</t>
  </si>
  <si>
    <t>短期借入金</t>
  </si>
  <si>
    <t>1年内返済予定の長期借入金</t>
  </si>
  <si>
    <t>未払法人税等</t>
  </si>
  <si>
    <t>収納代行預り金</t>
  </si>
  <si>
    <t>引当金</t>
  </si>
  <si>
    <t>資産除去債務</t>
  </si>
  <si>
    <t>流動負債</t>
  </si>
  <si>
    <t>長期借入金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</si>
  <si>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</si>
  <si>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</si>
  <si>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</si>
  <si>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</si>
  <si>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</si>
  <si>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</si>
  <si>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</si>
  <si>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</si>
  <si>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</si>
  <si>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</si>
  <si>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</si>
  <si>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新株予約権</t>
  </si>
  <si>
    <t>純資産</t>
  </si>
  <si>
    <t>純資産</t>
  </si>
  <si>
    <t>負債純資産</t>
  </si>
  <si>
    <t>証券コード</t>
  </si>
  <si>
    <t>企業名</t>
  </si>
  <si>
    <t>ＳＢＩベリトランス株式会社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</si>
  <si>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</si>
  <si>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</si>
  <si>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</si>
  <si>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2011/04/01</t>
  </si>
  <si>
    <t>2010/04/01</t>
  </si>
  <si>
    <t>2009/04/01</t>
  </si>
  <si>
    <t>2008/04/01</t>
  </si>
  <si>
    <t>2007/04/01</t>
  </si>
  <si>
    <t>売上高</t>
  </si>
  <si>
    <t>売上原価</t>
  </si>
  <si>
    <t>売上総利益</t>
  </si>
  <si>
    <t>販売費・一般管理費</t>
  </si>
  <si>
    <t>営業利益</t>
  </si>
  <si>
    <t>営業外収益</t>
  </si>
  <si>
    <t>営業外費用</t>
  </si>
  <si>
    <t>経常利益</t>
  </si>
  <si>
    <t>特別利益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</si>
  <si>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</si>
  <si>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</si>
  <si>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</si>
  <si>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</si>
  <si>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</si>
  <si>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</si>
  <si>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</si>
  <si>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2011/02/14</t>
  </si>
  <si>
    <t>四半期</t>
  </si>
  <si>
    <t>2010/12/31</t>
  </si>
  <si>
    <t>2010/11/15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</si>
  <si>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</si>
  <si>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</si>
  <si>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</si>
  <si>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</si>
  <si>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</si>
  <si>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</si>
  <si>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</si>
  <si>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</si>
  <si>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</si>
  <si>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</si>
  <si>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</si>
  <si>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</si>
  <si>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</si>
  <si>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</si>
  <si>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</si>
  <si>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売掛金</t>
  </si>
  <si>
    <t>有価証券</t>
  </si>
  <si>
    <t>のれん</t>
  </si>
  <si>
    <t>買掛金</t>
  </si>
  <si>
    <t>負債</t>
  </si>
  <si>
    <t>資本剰余金</t>
  </si>
  <si>
    <t>株主資本</t>
  </si>
  <si>
    <t>新株予約権</t>
  </si>
  <si>
    <t>少数株主持分</t>
  </si>
  <si>
    <t>連結・貸借対照表</t>
  </si>
  <si>
    <t>累積四半期</t>
  </si>
  <si>
    <t>減価償却費</t>
  </si>
  <si>
    <t>減損損失</t>
  </si>
  <si>
    <t>のれん償却額</t>
  </si>
  <si>
    <t>貸倒引当金の増減額（△は減少）</t>
  </si>
  <si>
    <t>受取利息及び受取配当金</t>
  </si>
  <si>
    <t>支払利息</t>
  </si>
  <si>
    <t>為替差損益（△は益）</t>
  </si>
  <si>
    <t>持分法による投資損益（△は益）</t>
  </si>
  <si>
    <t>売上債権の増減額（△は増加）</t>
  </si>
  <si>
    <t>たな卸資産の増減額（△は増加）</t>
  </si>
  <si>
    <t>立替金の増減額（△は増加）</t>
  </si>
  <si>
    <t>仕入債務の増減額（△は減少）</t>
  </si>
  <si>
    <t>収納代行預り金の増減額（△は減少）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</si>
  <si>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</si>
  <si>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</si>
  <si>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</si>
  <si>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</si>
  <si>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</si>
  <si>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有価証券の取得による支出</t>
  </si>
  <si>
    <t>有形固定資産の取得による支出</t>
  </si>
  <si>
    <t>無形固定資産の取得による支出</t>
  </si>
  <si>
    <t>投資有価証券の売却による収入</t>
  </si>
  <si>
    <t>差入敷金保証金の支払による支出</t>
  </si>
  <si>
    <t>差入保証金の回収による収入</t>
  </si>
  <si>
    <t>貸付けによる支出</t>
  </si>
  <si>
    <t>貸付金の回収による収入</t>
  </si>
  <si>
    <t>出資金の清算による収入</t>
  </si>
  <si>
    <t>非連結子会社の減資による収入</t>
  </si>
  <si>
    <t>投資活動によるキャッシュ・フロー</t>
  </si>
  <si>
    <t>短期借入れによる収入</t>
  </si>
  <si>
    <t>短期借入金の返済による支出</t>
  </si>
  <si>
    <t>短期借入金の純増減額（△は減少）</t>
  </si>
  <si>
    <t>長期借入金の返済による支出</t>
  </si>
  <si>
    <t>株式の発行による収入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</si>
  <si>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</si>
  <si>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</si>
  <si>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</si>
  <si>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</si>
  <si>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</si>
  <si>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</si>
  <si>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</si>
  <si>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受取利息</t>
  </si>
  <si>
    <t>開発負担金収入</t>
  </si>
  <si>
    <t>持分法による投資損失</t>
  </si>
  <si>
    <t>特別利益</t>
  </si>
  <si>
    <t>前期損益修正損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</si>
</sst>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O38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5" width="17.83203125" style="0" customWidth="1"/>
  </cols>
  <sheetData>
    <row r="1" ht="12" thickBot="1"/>
    <row r="2" spans="1:15" ht="12" thickTop="1">
      <c r="A2" s="10" t="s">
        <v>68</v>
      </c>
      <c r="B2" s="14">
        <v>3749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" thickBot="1">
      <c r="A3" s="11" t="s">
        <v>69</v>
      </c>
      <c r="B3" s="1" t="s">
        <v>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 thickTop="1">
      <c r="A4" s="10" t="s">
        <v>4</v>
      </c>
      <c r="B4" s="15" t="str">
        <f>HYPERLINK("http://www.kabupro.jp/mark/20111228/S000A02M.htm","半期報告書")</f>
        <v>半期報告書</v>
      </c>
      <c r="C4" s="15" t="str">
        <f>HYPERLINK("http://www.kabupro.jp/mark/20110621/S0008IB7.htm","有価証券報告書")</f>
        <v>有価証券報告書</v>
      </c>
      <c r="D4" s="15" t="str">
        <f>HYPERLINK("http://www.kabupro.jp/mark/20110214/S0007SIJ.htm","四半期報告書")</f>
        <v>四半期報告書</v>
      </c>
      <c r="E4" s="15" t="str">
        <f>HYPERLINK("http://www.kabupro.jp/mark/20101115/S00077UU.htm","四半期報告書")</f>
        <v>四半期報告書</v>
      </c>
      <c r="F4" s="15" t="str">
        <f>HYPERLINK("http://www.kabupro.jp/mark/20100813/S0006LR5.htm","四半期報告書")</f>
        <v>四半期報告書</v>
      </c>
      <c r="G4" s="15" t="str">
        <f>HYPERLINK("http://www.kabupro.jp/mark/20110621/S0008IB7.htm","有価証券報告書")</f>
        <v>有価証券報告書</v>
      </c>
      <c r="H4" s="15" t="str">
        <f>HYPERLINK("http://www.kabupro.jp/mark/20110214/S0007SIJ.htm","四半期報告書")</f>
        <v>四半期報告書</v>
      </c>
      <c r="I4" s="15" t="str">
        <f>HYPERLINK("http://www.kabupro.jp/mark/20101115/S00077UU.htm","四半期報告書")</f>
        <v>四半期報告書</v>
      </c>
      <c r="J4" s="15" t="str">
        <f>HYPERLINK("http://www.kabupro.jp/mark/20100813/S0006LR5.htm","四半期報告書")</f>
        <v>四半期報告書</v>
      </c>
      <c r="K4" s="15" t="str">
        <f>HYPERLINK("http://www.kabupro.jp/mark/20100624/S0005ZTP.htm","有価証券報告書")</f>
        <v>有価証券報告書</v>
      </c>
      <c r="L4" s="15" t="str">
        <f>HYPERLINK("http://www.kabupro.jp/mark/20100212/S000559K.htm","四半期報告書")</f>
        <v>四半期報告書</v>
      </c>
      <c r="M4" s="15" t="str">
        <f>HYPERLINK("http://www.kabupro.jp/mark/20091113/S0004LAH.htm","四半期報告書")</f>
        <v>四半期報告書</v>
      </c>
      <c r="N4" s="15" t="str">
        <f>HYPERLINK("http://www.kabupro.jp/mark/20090814/S0003Z9K.htm","四半期報告書")</f>
        <v>四半期報告書</v>
      </c>
      <c r="O4" s="15" t="str">
        <f>HYPERLINK("http://www.kabupro.jp/mark/20090623/S0003CG3.htm","有価証券報告書")</f>
        <v>有価証券報告書</v>
      </c>
    </row>
    <row r="5" spans="1:15" ht="12" thickBot="1">
      <c r="A5" s="11" t="s">
        <v>5</v>
      </c>
      <c r="B5" s="1" t="s">
        <v>11</v>
      </c>
      <c r="C5" s="1" t="s">
        <v>16</v>
      </c>
      <c r="D5" s="1" t="s">
        <v>95</v>
      </c>
      <c r="E5" s="1" t="s">
        <v>98</v>
      </c>
      <c r="F5" s="1" t="s">
        <v>100</v>
      </c>
      <c r="G5" s="1" t="s">
        <v>16</v>
      </c>
      <c r="H5" s="1" t="s">
        <v>95</v>
      </c>
      <c r="I5" s="1" t="s">
        <v>98</v>
      </c>
      <c r="J5" s="1" t="s">
        <v>100</v>
      </c>
      <c r="K5" s="1" t="s">
        <v>18</v>
      </c>
      <c r="L5" s="1" t="s">
        <v>102</v>
      </c>
      <c r="M5" s="1" t="s">
        <v>104</v>
      </c>
      <c r="N5" s="1" t="s">
        <v>106</v>
      </c>
      <c r="O5" s="1" t="s">
        <v>20</v>
      </c>
    </row>
    <row r="6" spans="1:15" ht="12.75" thickBot="1" thickTop="1">
      <c r="A6" s="10" t="s">
        <v>6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" thickTop="1">
      <c r="A7" s="12" t="s">
        <v>7</v>
      </c>
      <c r="B7" s="14" t="s">
        <v>12</v>
      </c>
      <c r="C7" s="16" t="s">
        <v>14</v>
      </c>
      <c r="D7" s="14" t="s">
        <v>124</v>
      </c>
      <c r="E7" s="14" t="s">
        <v>124</v>
      </c>
      <c r="F7" s="14" t="s">
        <v>124</v>
      </c>
      <c r="G7" s="16" t="s">
        <v>14</v>
      </c>
      <c r="H7" s="14" t="s">
        <v>124</v>
      </c>
      <c r="I7" s="14" t="s">
        <v>124</v>
      </c>
      <c r="J7" s="14" t="s">
        <v>124</v>
      </c>
      <c r="K7" s="16" t="s">
        <v>14</v>
      </c>
      <c r="L7" s="14" t="s">
        <v>124</v>
      </c>
      <c r="M7" s="14" t="s">
        <v>124</v>
      </c>
      <c r="N7" s="14" t="s">
        <v>124</v>
      </c>
      <c r="O7" s="16" t="s">
        <v>14</v>
      </c>
    </row>
    <row r="8" spans="1:15" ht="11.25">
      <c r="A8" s="13" t="s">
        <v>8</v>
      </c>
      <c r="B8" s="1" t="s">
        <v>74</v>
      </c>
      <c r="C8" s="17" t="s">
        <v>75</v>
      </c>
      <c r="D8" s="1" t="s">
        <v>75</v>
      </c>
      <c r="E8" s="1" t="s">
        <v>75</v>
      </c>
      <c r="F8" s="1" t="s">
        <v>75</v>
      </c>
      <c r="G8" s="17" t="s">
        <v>76</v>
      </c>
      <c r="H8" s="1" t="s">
        <v>76</v>
      </c>
      <c r="I8" s="1" t="s">
        <v>76</v>
      </c>
      <c r="J8" s="1" t="s">
        <v>76</v>
      </c>
      <c r="K8" s="17" t="s">
        <v>77</v>
      </c>
      <c r="L8" s="1" t="s">
        <v>77</v>
      </c>
      <c r="M8" s="1" t="s">
        <v>77</v>
      </c>
      <c r="N8" s="1" t="s">
        <v>77</v>
      </c>
      <c r="O8" s="17" t="s">
        <v>78</v>
      </c>
    </row>
    <row r="9" spans="1:15" ht="11.25">
      <c r="A9" s="13" t="s">
        <v>9</v>
      </c>
      <c r="B9" s="1" t="s">
        <v>13</v>
      </c>
      <c r="C9" s="17" t="s">
        <v>15</v>
      </c>
      <c r="D9" s="1" t="s">
        <v>97</v>
      </c>
      <c r="E9" s="1" t="s">
        <v>99</v>
      </c>
      <c r="F9" s="1" t="s">
        <v>101</v>
      </c>
      <c r="G9" s="17" t="s">
        <v>17</v>
      </c>
      <c r="H9" s="1" t="s">
        <v>103</v>
      </c>
      <c r="I9" s="1" t="s">
        <v>105</v>
      </c>
      <c r="J9" s="1" t="s">
        <v>107</v>
      </c>
      <c r="K9" s="17" t="s">
        <v>19</v>
      </c>
      <c r="L9" s="1" t="s">
        <v>109</v>
      </c>
      <c r="M9" s="1" t="s">
        <v>111</v>
      </c>
      <c r="N9" s="1" t="s">
        <v>113</v>
      </c>
      <c r="O9" s="17" t="s">
        <v>21</v>
      </c>
    </row>
    <row r="10" spans="1:15" ht="12" thickBot="1">
      <c r="A10" s="13" t="s">
        <v>10</v>
      </c>
      <c r="B10" s="1" t="s">
        <v>23</v>
      </c>
      <c r="C10" s="17" t="s">
        <v>23</v>
      </c>
      <c r="D10" s="1" t="s">
        <v>23</v>
      </c>
      <c r="E10" s="1" t="s">
        <v>23</v>
      </c>
      <c r="F10" s="1" t="s">
        <v>23</v>
      </c>
      <c r="G10" s="17" t="s">
        <v>23</v>
      </c>
      <c r="H10" s="1" t="s">
        <v>23</v>
      </c>
      <c r="I10" s="1" t="s">
        <v>23</v>
      </c>
      <c r="J10" s="1" t="s">
        <v>23</v>
      </c>
      <c r="K10" s="17" t="s">
        <v>23</v>
      </c>
      <c r="L10" s="1" t="s">
        <v>23</v>
      </c>
      <c r="M10" s="1" t="s">
        <v>23</v>
      </c>
      <c r="N10" s="1" t="s">
        <v>23</v>
      </c>
      <c r="O10" s="17" t="s">
        <v>23</v>
      </c>
    </row>
    <row r="11" spans="1:15" ht="12" thickTop="1">
      <c r="A11" s="29" t="s">
        <v>79</v>
      </c>
      <c r="B11" s="21">
        <v>3578015</v>
      </c>
      <c r="C11" s="22">
        <v>6181922</v>
      </c>
      <c r="D11" s="21">
        <v>4545747</v>
      </c>
      <c r="E11" s="21">
        <v>2888577</v>
      </c>
      <c r="F11" s="21">
        <v>1383325</v>
      </c>
      <c r="G11" s="22">
        <v>5024157</v>
      </c>
      <c r="H11" s="21">
        <v>3734638</v>
      </c>
      <c r="I11" s="21">
        <v>2445830</v>
      </c>
      <c r="J11" s="21">
        <v>1228432</v>
      </c>
      <c r="K11" s="22">
        <v>4402950</v>
      </c>
      <c r="L11" s="21">
        <v>3264472</v>
      </c>
      <c r="M11" s="21">
        <v>2195260</v>
      </c>
      <c r="N11" s="21">
        <v>1119869</v>
      </c>
      <c r="O11" s="22">
        <v>3705207</v>
      </c>
    </row>
    <row r="12" spans="1:15" ht="11.25">
      <c r="A12" s="7" t="s">
        <v>80</v>
      </c>
      <c r="B12" s="23">
        <v>2503342</v>
      </c>
      <c r="C12" s="24">
        <v>4241220</v>
      </c>
      <c r="D12" s="23">
        <v>3097280</v>
      </c>
      <c r="E12" s="23">
        <v>1941848</v>
      </c>
      <c r="F12" s="23">
        <v>919685</v>
      </c>
      <c r="G12" s="24">
        <v>3311512</v>
      </c>
      <c r="H12" s="23">
        <v>2452260</v>
      </c>
      <c r="I12" s="23">
        <v>1597748</v>
      </c>
      <c r="J12" s="23">
        <v>797981</v>
      </c>
      <c r="K12" s="24">
        <v>2874443</v>
      </c>
      <c r="L12" s="23">
        <v>2141110</v>
      </c>
      <c r="M12" s="23">
        <v>1455791</v>
      </c>
      <c r="N12" s="23">
        <v>751712</v>
      </c>
      <c r="O12" s="24">
        <v>2443854</v>
      </c>
    </row>
    <row r="13" spans="1:15" ht="11.25">
      <c r="A13" s="7" t="s">
        <v>81</v>
      </c>
      <c r="B13" s="23">
        <v>1074672</v>
      </c>
      <c r="C13" s="24">
        <v>1940702</v>
      </c>
      <c r="D13" s="23">
        <v>1448466</v>
      </c>
      <c r="E13" s="23">
        <v>946729</v>
      </c>
      <c r="F13" s="23">
        <v>463640</v>
      </c>
      <c r="G13" s="24">
        <v>1712645</v>
      </c>
      <c r="H13" s="23">
        <v>1282377</v>
      </c>
      <c r="I13" s="23">
        <v>848082</v>
      </c>
      <c r="J13" s="23">
        <v>430450</v>
      </c>
      <c r="K13" s="24">
        <v>1528507</v>
      </c>
      <c r="L13" s="23">
        <v>1123361</v>
      </c>
      <c r="M13" s="23">
        <v>739469</v>
      </c>
      <c r="N13" s="23">
        <v>368156</v>
      </c>
      <c r="O13" s="24">
        <v>1261352</v>
      </c>
    </row>
    <row r="14" spans="1:15" ht="11.25">
      <c r="A14" s="7" t="s">
        <v>82</v>
      </c>
      <c r="B14" s="23">
        <v>445646</v>
      </c>
      <c r="C14" s="24">
        <v>793367</v>
      </c>
      <c r="D14" s="23">
        <v>574279</v>
      </c>
      <c r="E14" s="23">
        <v>376515</v>
      </c>
      <c r="F14" s="23">
        <v>182749</v>
      </c>
      <c r="G14" s="24">
        <v>696035</v>
      </c>
      <c r="H14" s="23">
        <v>512456</v>
      </c>
      <c r="I14" s="23">
        <v>338591</v>
      </c>
      <c r="J14" s="23">
        <v>166267</v>
      </c>
      <c r="K14" s="24">
        <v>607019</v>
      </c>
      <c r="L14" s="23">
        <v>444278</v>
      </c>
      <c r="M14" s="23">
        <v>289854</v>
      </c>
      <c r="N14" s="23">
        <v>133917</v>
      </c>
      <c r="O14" s="24">
        <v>502931</v>
      </c>
    </row>
    <row r="15" spans="1:15" ht="12" thickBot="1">
      <c r="A15" s="28" t="s">
        <v>83</v>
      </c>
      <c r="B15" s="25">
        <v>629026</v>
      </c>
      <c r="C15" s="26">
        <v>1147334</v>
      </c>
      <c r="D15" s="25">
        <v>874187</v>
      </c>
      <c r="E15" s="25">
        <v>570214</v>
      </c>
      <c r="F15" s="25">
        <v>280890</v>
      </c>
      <c r="G15" s="26">
        <v>1016609</v>
      </c>
      <c r="H15" s="25">
        <v>769920</v>
      </c>
      <c r="I15" s="25">
        <v>509490</v>
      </c>
      <c r="J15" s="25">
        <v>264182</v>
      </c>
      <c r="K15" s="26">
        <v>921487</v>
      </c>
      <c r="L15" s="25">
        <v>679083</v>
      </c>
      <c r="M15" s="25">
        <v>449614</v>
      </c>
      <c r="N15" s="25">
        <v>234239</v>
      </c>
      <c r="O15" s="26">
        <v>758421</v>
      </c>
    </row>
    <row r="16" spans="1:15" ht="12" thickTop="1">
      <c r="A16" s="6" t="s">
        <v>166</v>
      </c>
      <c r="B16" s="23">
        <v>12044</v>
      </c>
      <c r="C16" s="24">
        <v>24020</v>
      </c>
      <c r="D16" s="23">
        <v>18185</v>
      </c>
      <c r="E16" s="23">
        <v>12136</v>
      </c>
      <c r="F16" s="23">
        <v>5734</v>
      </c>
      <c r="G16" s="24">
        <v>24372</v>
      </c>
      <c r="H16" s="23">
        <v>18091</v>
      </c>
      <c r="I16" s="23">
        <v>12294</v>
      </c>
      <c r="J16" s="23">
        <v>5751</v>
      </c>
      <c r="K16" s="24">
        <v>25368</v>
      </c>
      <c r="L16" s="23">
        <v>18013</v>
      </c>
      <c r="M16" s="23">
        <v>12968</v>
      </c>
      <c r="N16" s="23">
        <v>4986</v>
      </c>
      <c r="O16" s="24">
        <v>25474</v>
      </c>
    </row>
    <row r="17" spans="1:15" ht="11.25">
      <c r="A17" s="6" t="s">
        <v>167</v>
      </c>
      <c r="B17" s="23">
        <v>3000</v>
      </c>
      <c r="C17" s="24">
        <v>9523</v>
      </c>
      <c r="D17" s="23">
        <v>9523</v>
      </c>
      <c r="E17" s="23"/>
      <c r="F17" s="23"/>
      <c r="G17" s="24">
        <v>32378</v>
      </c>
      <c r="H17" s="23">
        <v>12378</v>
      </c>
      <c r="I17" s="23">
        <v>2854</v>
      </c>
      <c r="J17" s="23"/>
      <c r="K17" s="24"/>
      <c r="L17" s="23"/>
      <c r="M17" s="23"/>
      <c r="N17" s="23"/>
      <c r="O17" s="24"/>
    </row>
    <row r="18" spans="1:15" ht="11.25">
      <c r="A18" s="6" t="s">
        <v>38</v>
      </c>
      <c r="B18" s="23">
        <v>740</v>
      </c>
      <c r="C18" s="24">
        <v>2768</v>
      </c>
      <c r="D18" s="23">
        <v>1666</v>
      </c>
      <c r="E18" s="23">
        <v>722</v>
      </c>
      <c r="F18" s="23">
        <v>594</v>
      </c>
      <c r="G18" s="24">
        <v>4019</v>
      </c>
      <c r="H18" s="23">
        <v>1988</v>
      </c>
      <c r="I18" s="23">
        <v>857</v>
      </c>
      <c r="J18" s="23">
        <v>342</v>
      </c>
      <c r="K18" s="24">
        <v>1560</v>
      </c>
      <c r="L18" s="23">
        <v>3676</v>
      </c>
      <c r="M18" s="23">
        <v>2677</v>
      </c>
      <c r="N18" s="23">
        <v>351</v>
      </c>
      <c r="O18" s="24">
        <v>787</v>
      </c>
    </row>
    <row r="19" spans="1:15" ht="11.25">
      <c r="A19" s="6" t="s">
        <v>84</v>
      </c>
      <c r="B19" s="23">
        <v>15784</v>
      </c>
      <c r="C19" s="24">
        <v>36311</v>
      </c>
      <c r="D19" s="23">
        <v>29375</v>
      </c>
      <c r="E19" s="23">
        <v>12858</v>
      </c>
      <c r="F19" s="23">
        <v>6328</v>
      </c>
      <c r="G19" s="24">
        <v>60770</v>
      </c>
      <c r="H19" s="23">
        <v>32457</v>
      </c>
      <c r="I19" s="23">
        <v>16006</v>
      </c>
      <c r="J19" s="23">
        <v>6094</v>
      </c>
      <c r="K19" s="24">
        <v>30728</v>
      </c>
      <c r="L19" s="23">
        <v>21690</v>
      </c>
      <c r="M19" s="23">
        <v>15646</v>
      </c>
      <c r="N19" s="23">
        <v>5338</v>
      </c>
      <c r="O19" s="24">
        <v>26261</v>
      </c>
    </row>
    <row r="20" spans="1:15" ht="11.25">
      <c r="A20" s="6" t="s">
        <v>130</v>
      </c>
      <c r="B20" s="23">
        <v>4293</v>
      </c>
      <c r="C20" s="24">
        <v>7976</v>
      </c>
      <c r="D20" s="23">
        <v>6732</v>
      </c>
      <c r="E20" s="23">
        <v>4465</v>
      </c>
      <c r="F20" s="23">
        <v>2202</v>
      </c>
      <c r="G20" s="24">
        <v>12313</v>
      </c>
      <c r="H20" s="23">
        <v>7940</v>
      </c>
      <c r="I20" s="23">
        <v>4299</v>
      </c>
      <c r="J20" s="23">
        <v>493</v>
      </c>
      <c r="K20" s="24">
        <v>7074</v>
      </c>
      <c r="L20" s="23">
        <v>6945</v>
      </c>
      <c r="M20" s="23">
        <v>6765</v>
      </c>
      <c r="N20" s="23">
        <v>5085</v>
      </c>
      <c r="O20" s="24">
        <v>8178</v>
      </c>
    </row>
    <row r="21" spans="1:15" ht="11.25">
      <c r="A21" s="6" t="s">
        <v>168</v>
      </c>
      <c r="B21" s="23"/>
      <c r="C21" s="24">
        <v>6151</v>
      </c>
      <c r="D21" s="23">
        <v>4352</v>
      </c>
      <c r="E21" s="23">
        <v>3563</v>
      </c>
      <c r="F21" s="23">
        <v>1983</v>
      </c>
      <c r="G21" s="24">
        <v>10778</v>
      </c>
      <c r="H21" s="23">
        <v>8268</v>
      </c>
      <c r="I21" s="23">
        <v>5402</v>
      </c>
      <c r="J21" s="23">
        <v>1941</v>
      </c>
      <c r="K21" s="24">
        <v>2901</v>
      </c>
      <c r="L21" s="23">
        <v>5123</v>
      </c>
      <c r="M21" s="23">
        <v>4014</v>
      </c>
      <c r="N21" s="23">
        <v>2350</v>
      </c>
      <c r="O21" s="24">
        <v>2711</v>
      </c>
    </row>
    <row r="22" spans="1:15" ht="11.25">
      <c r="A22" s="6" t="s">
        <v>31</v>
      </c>
      <c r="B22" s="23">
        <v>891</v>
      </c>
      <c r="C22" s="24">
        <v>1006</v>
      </c>
      <c r="D22" s="23">
        <v>823</v>
      </c>
      <c r="E22" s="23">
        <v>467</v>
      </c>
      <c r="F22" s="23">
        <v>186</v>
      </c>
      <c r="G22" s="24">
        <v>613</v>
      </c>
      <c r="H22" s="23">
        <v>559</v>
      </c>
      <c r="I22" s="23">
        <v>521</v>
      </c>
      <c r="J22" s="23">
        <v>32</v>
      </c>
      <c r="K22" s="24">
        <v>202</v>
      </c>
      <c r="L22" s="23">
        <v>412</v>
      </c>
      <c r="M22" s="23">
        <v>338</v>
      </c>
      <c r="N22" s="23">
        <v>295</v>
      </c>
      <c r="O22" s="24">
        <v>1949</v>
      </c>
    </row>
    <row r="23" spans="1:15" ht="11.25">
      <c r="A23" s="6" t="s">
        <v>85</v>
      </c>
      <c r="B23" s="23">
        <v>5184</v>
      </c>
      <c r="C23" s="24">
        <v>16535</v>
      </c>
      <c r="D23" s="23">
        <v>13309</v>
      </c>
      <c r="E23" s="23">
        <v>8495</v>
      </c>
      <c r="F23" s="23">
        <v>4372</v>
      </c>
      <c r="G23" s="24">
        <v>26006</v>
      </c>
      <c r="H23" s="23">
        <v>19068</v>
      </c>
      <c r="I23" s="23">
        <v>12524</v>
      </c>
      <c r="J23" s="23">
        <v>4767</v>
      </c>
      <c r="K23" s="24">
        <v>10178</v>
      </c>
      <c r="L23" s="23">
        <v>12481</v>
      </c>
      <c r="M23" s="23">
        <v>11118</v>
      </c>
      <c r="N23" s="23">
        <v>7731</v>
      </c>
      <c r="O23" s="24">
        <v>20712</v>
      </c>
    </row>
    <row r="24" spans="1:15" ht="12" thickBot="1">
      <c r="A24" s="28" t="s">
        <v>86</v>
      </c>
      <c r="B24" s="25">
        <v>639626</v>
      </c>
      <c r="C24" s="26">
        <v>1167111</v>
      </c>
      <c r="D24" s="25">
        <v>890253</v>
      </c>
      <c r="E24" s="25">
        <v>574576</v>
      </c>
      <c r="F24" s="25">
        <v>282846</v>
      </c>
      <c r="G24" s="26">
        <v>1051373</v>
      </c>
      <c r="H24" s="25">
        <v>783309</v>
      </c>
      <c r="I24" s="25">
        <v>512972</v>
      </c>
      <c r="J24" s="25">
        <v>265509</v>
      </c>
      <c r="K24" s="26">
        <v>942037</v>
      </c>
      <c r="L24" s="25">
        <v>688292</v>
      </c>
      <c r="M24" s="25">
        <v>454142</v>
      </c>
      <c r="N24" s="25">
        <v>231845</v>
      </c>
      <c r="O24" s="26">
        <v>763970</v>
      </c>
    </row>
    <row r="25" spans="1:15" ht="12" thickTop="1">
      <c r="A25" s="6" t="s">
        <v>169</v>
      </c>
      <c r="B25" s="23"/>
      <c r="C25" s="24">
        <v>82232</v>
      </c>
      <c r="D25" s="23">
        <v>10000</v>
      </c>
      <c r="E25" s="23">
        <v>10000</v>
      </c>
      <c r="F25" s="23"/>
      <c r="G25" s="24">
        <v>1928</v>
      </c>
      <c r="H25" s="23">
        <v>1928</v>
      </c>
      <c r="I25" s="23">
        <v>2</v>
      </c>
      <c r="J25" s="23"/>
      <c r="K25" s="24">
        <v>11053</v>
      </c>
      <c r="L25" s="23">
        <v>7</v>
      </c>
      <c r="M25" s="23">
        <v>658</v>
      </c>
      <c r="N25" s="23">
        <v>47</v>
      </c>
      <c r="O25" s="24">
        <v>103</v>
      </c>
    </row>
    <row r="26" spans="1:15" ht="11.25">
      <c r="A26" s="6" t="s">
        <v>170</v>
      </c>
      <c r="B26" s="23"/>
      <c r="C26" s="24"/>
      <c r="D26" s="23"/>
      <c r="E26" s="23"/>
      <c r="F26" s="23"/>
      <c r="G26" s="24"/>
      <c r="H26" s="23"/>
      <c r="I26" s="23"/>
      <c r="J26" s="23"/>
      <c r="K26" s="24"/>
      <c r="L26" s="23"/>
      <c r="M26" s="23"/>
      <c r="N26" s="23"/>
      <c r="O26" s="24">
        <v>805</v>
      </c>
    </row>
    <row r="27" spans="1:15" ht="11.25">
      <c r="A27" s="6" t="s">
        <v>0</v>
      </c>
      <c r="B27" s="23"/>
      <c r="C27" s="24">
        <v>76498</v>
      </c>
      <c r="D27" s="23">
        <v>1489</v>
      </c>
      <c r="E27" s="23">
        <v>1489</v>
      </c>
      <c r="F27" s="23">
        <v>1489</v>
      </c>
      <c r="G27" s="24">
        <v>16311</v>
      </c>
      <c r="H27" s="23">
        <v>16311</v>
      </c>
      <c r="I27" s="23">
        <v>16311</v>
      </c>
      <c r="J27" s="23">
        <v>4694</v>
      </c>
      <c r="K27" s="24"/>
      <c r="L27" s="23"/>
      <c r="M27" s="23"/>
      <c r="N27" s="23"/>
      <c r="O27" s="24">
        <v>1856</v>
      </c>
    </row>
    <row r="28" spans="1:15" ht="11.25">
      <c r="A28" s="7" t="s">
        <v>89</v>
      </c>
      <c r="B28" s="23">
        <v>639626</v>
      </c>
      <c r="C28" s="24">
        <v>1172845</v>
      </c>
      <c r="D28" s="23">
        <v>898763</v>
      </c>
      <c r="E28" s="23">
        <v>583087</v>
      </c>
      <c r="F28" s="23">
        <v>281356</v>
      </c>
      <c r="G28" s="24">
        <v>1036990</v>
      </c>
      <c r="H28" s="23">
        <v>768926</v>
      </c>
      <c r="I28" s="23">
        <v>496662</v>
      </c>
      <c r="J28" s="23">
        <v>260814</v>
      </c>
      <c r="K28" s="24">
        <v>953091</v>
      </c>
      <c r="L28" s="23">
        <v>688300</v>
      </c>
      <c r="M28" s="23">
        <v>454801</v>
      </c>
      <c r="N28" s="23">
        <v>231893</v>
      </c>
      <c r="O28" s="24">
        <v>762217</v>
      </c>
    </row>
    <row r="29" spans="1:15" ht="11.25">
      <c r="A29" s="7" t="s">
        <v>90</v>
      </c>
      <c r="B29" s="23">
        <v>271009</v>
      </c>
      <c r="C29" s="24">
        <v>460416</v>
      </c>
      <c r="D29" s="23">
        <v>367206</v>
      </c>
      <c r="E29" s="23">
        <v>244554</v>
      </c>
      <c r="F29" s="23">
        <v>108992</v>
      </c>
      <c r="G29" s="24">
        <v>423605</v>
      </c>
      <c r="H29" s="23">
        <v>303137</v>
      </c>
      <c r="I29" s="23">
        <v>202765</v>
      </c>
      <c r="J29" s="23">
        <v>94972</v>
      </c>
      <c r="K29" s="24">
        <v>391092</v>
      </c>
      <c r="L29" s="23">
        <v>277644</v>
      </c>
      <c r="M29" s="23">
        <v>185308</v>
      </c>
      <c r="N29" s="23">
        <v>85561</v>
      </c>
      <c r="O29" s="24">
        <v>313227</v>
      </c>
    </row>
    <row r="30" spans="1:15" ht="11.25">
      <c r="A30" s="7" t="s">
        <v>91</v>
      </c>
      <c r="B30" s="23">
        <v>997</v>
      </c>
      <c r="C30" s="24">
        <v>-2513</v>
      </c>
      <c r="D30" s="23">
        <v>2381</v>
      </c>
      <c r="E30" s="23">
        <v>-3774</v>
      </c>
      <c r="F30" s="23">
        <v>6941</v>
      </c>
      <c r="G30" s="24">
        <v>787</v>
      </c>
      <c r="H30" s="23">
        <v>10077</v>
      </c>
      <c r="I30" s="23">
        <v>2486</v>
      </c>
      <c r="J30" s="23">
        <v>11690</v>
      </c>
      <c r="K30" s="24">
        <v>506</v>
      </c>
      <c r="L30" s="23">
        <v>4604</v>
      </c>
      <c r="M30" s="23">
        <v>1224</v>
      </c>
      <c r="N30" s="23">
        <v>8970</v>
      </c>
      <c r="O30" s="24">
        <v>-51</v>
      </c>
    </row>
    <row r="31" spans="1:15" ht="11.25">
      <c r="A31" s="7" t="s">
        <v>92</v>
      </c>
      <c r="B31" s="23">
        <v>272006</v>
      </c>
      <c r="C31" s="24">
        <v>457903</v>
      </c>
      <c r="D31" s="23">
        <v>369587</v>
      </c>
      <c r="E31" s="23">
        <v>240779</v>
      </c>
      <c r="F31" s="23">
        <v>115934</v>
      </c>
      <c r="G31" s="24">
        <v>424393</v>
      </c>
      <c r="H31" s="23">
        <v>313214</v>
      </c>
      <c r="I31" s="23">
        <v>205251</v>
      </c>
      <c r="J31" s="23">
        <v>106662</v>
      </c>
      <c r="K31" s="24">
        <v>391599</v>
      </c>
      <c r="L31" s="23">
        <v>282248</v>
      </c>
      <c r="M31" s="23">
        <v>186532</v>
      </c>
      <c r="N31" s="23">
        <v>94532</v>
      </c>
      <c r="O31" s="24">
        <v>313175</v>
      </c>
    </row>
    <row r="32" spans="1:15" ht="11.25">
      <c r="A32" s="7" t="s">
        <v>1</v>
      </c>
      <c r="B32" s="23">
        <v>367619</v>
      </c>
      <c r="C32" s="24">
        <v>714941</v>
      </c>
      <c r="D32" s="23">
        <v>529175</v>
      </c>
      <c r="E32" s="23">
        <v>342307</v>
      </c>
      <c r="F32" s="23">
        <v>165422</v>
      </c>
      <c r="G32" s="24"/>
      <c r="H32" s="23"/>
      <c r="I32" s="23"/>
      <c r="J32" s="23"/>
      <c r="K32" s="24"/>
      <c r="L32" s="23"/>
      <c r="M32" s="23"/>
      <c r="N32" s="23"/>
      <c r="O32" s="24"/>
    </row>
    <row r="33" spans="1:15" ht="11.25">
      <c r="A33" s="7" t="s">
        <v>2</v>
      </c>
      <c r="B33" s="23">
        <v>-10233</v>
      </c>
      <c r="C33" s="24">
        <v>-6969</v>
      </c>
      <c r="D33" s="23">
        <v>-1340</v>
      </c>
      <c r="E33" s="23">
        <v>312</v>
      </c>
      <c r="F33" s="23">
        <v>768</v>
      </c>
      <c r="G33" s="24">
        <v>-869</v>
      </c>
      <c r="H33" s="23">
        <v>-299</v>
      </c>
      <c r="I33" s="23"/>
      <c r="J33" s="23"/>
      <c r="K33" s="24"/>
      <c r="L33" s="23"/>
      <c r="M33" s="23"/>
      <c r="N33" s="23"/>
      <c r="O33" s="24">
        <v>2</v>
      </c>
    </row>
    <row r="34" spans="1:15" ht="12" thickBot="1">
      <c r="A34" s="7" t="s">
        <v>93</v>
      </c>
      <c r="B34" s="23">
        <v>377852</v>
      </c>
      <c r="C34" s="24">
        <v>721911</v>
      </c>
      <c r="D34" s="23">
        <v>530516</v>
      </c>
      <c r="E34" s="23">
        <v>341995</v>
      </c>
      <c r="F34" s="23">
        <v>164653</v>
      </c>
      <c r="G34" s="24">
        <v>613466</v>
      </c>
      <c r="H34" s="23">
        <v>456011</v>
      </c>
      <c r="I34" s="23">
        <v>291411</v>
      </c>
      <c r="J34" s="23">
        <v>154152</v>
      </c>
      <c r="K34" s="24">
        <v>561491</v>
      </c>
      <c r="L34" s="23">
        <v>406051</v>
      </c>
      <c r="M34" s="23">
        <v>268268</v>
      </c>
      <c r="N34" s="23">
        <v>137361</v>
      </c>
      <c r="O34" s="24">
        <v>449040</v>
      </c>
    </row>
    <row r="35" spans="1:15" ht="12" thickTop="1">
      <c r="A35" s="8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7" ht="11.25">
      <c r="A37" s="20" t="s">
        <v>72</v>
      </c>
    </row>
    <row r="38" ht="11.25">
      <c r="A38" s="20" t="s">
        <v>73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5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5" width="17.83203125" style="0" customWidth="1"/>
  </cols>
  <sheetData>
    <row r="1" ht="12" thickBot="1"/>
    <row r="2" spans="1:15" ht="12" thickTop="1">
      <c r="A2" s="10" t="s">
        <v>68</v>
      </c>
      <c r="B2" s="14">
        <v>3749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" thickBot="1">
      <c r="A3" s="11" t="s">
        <v>69</v>
      </c>
      <c r="B3" s="1" t="s">
        <v>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 thickTop="1">
      <c r="A4" s="10" t="s">
        <v>4</v>
      </c>
      <c r="B4" s="15" t="str">
        <f>HYPERLINK("http://www.kabupro.jp/mark/20111228/S000A02M.htm","半期報告書")</f>
        <v>半期報告書</v>
      </c>
      <c r="C4" s="15" t="str">
        <f>HYPERLINK("http://www.kabupro.jp/mark/20110621/S0008IB7.htm","有価証券報告書")</f>
        <v>有価証券報告書</v>
      </c>
      <c r="D4" s="15" t="str">
        <f>HYPERLINK("http://www.kabupro.jp/mark/20110214/S0007SIJ.htm","四半期報告書")</f>
        <v>四半期報告書</v>
      </c>
      <c r="E4" s="15" t="str">
        <f>HYPERLINK("http://www.kabupro.jp/mark/20101115/S00077UU.htm","四半期報告書")</f>
        <v>四半期報告書</v>
      </c>
      <c r="F4" s="15" t="str">
        <f>HYPERLINK("http://www.kabupro.jp/mark/20100813/S0006LR5.htm","四半期報告書")</f>
        <v>四半期報告書</v>
      </c>
      <c r="G4" s="15" t="str">
        <f>HYPERLINK("http://www.kabupro.jp/mark/20110621/S0008IB7.htm","有価証券報告書")</f>
        <v>有価証券報告書</v>
      </c>
      <c r="H4" s="15" t="str">
        <f>HYPERLINK("http://www.kabupro.jp/mark/20110214/S0007SIJ.htm","四半期報告書")</f>
        <v>四半期報告書</v>
      </c>
      <c r="I4" s="15" t="str">
        <f>HYPERLINK("http://www.kabupro.jp/mark/20101115/S00077UU.htm","四半期報告書")</f>
        <v>四半期報告書</v>
      </c>
      <c r="J4" s="15" t="str">
        <f>HYPERLINK("http://www.kabupro.jp/mark/20100813/S0006LR5.htm","四半期報告書")</f>
        <v>四半期報告書</v>
      </c>
      <c r="K4" s="15" t="str">
        <f>HYPERLINK("http://www.kabupro.jp/mark/20100624/S0005ZTP.htm","有価証券報告書")</f>
        <v>有価証券報告書</v>
      </c>
      <c r="L4" s="15" t="str">
        <f>HYPERLINK("http://www.kabupro.jp/mark/20100212/S000559K.htm","四半期報告書")</f>
        <v>四半期報告書</v>
      </c>
      <c r="M4" s="15" t="str">
        <f>HYPERLINK("http://www.kabupro.jp/mark/20091113/S0004LAH.htm","四半期報告書")</f>
        <v>四半期報告書</v>
      </c>
      <c r="N4" s="15" t="str">
        <f>HYPERLINK("http://www.kabupro.jp/mark/20090814/S0003Z9K.htm","四半期報告書")</f>
        <v>四半期報告書</v>
      </c>
      <c r="O4" s="15" t="str">
        <f>HYPERLINK("http://www.kabupro.jp/mark/20090623/S0003CG3.htm","有価証券報告書")</f>
        <v>有価証券報告書</v>
      </c>
    </row>
    <row r="5" spans="1:15" ht="12" thickBot="1">
      <c r="A5" s="11" t="s">
        <v>5</v>
      </c>
      <c r="B5" s="1" t="s">
        <v>11</v>
      </c>
      <c r="C5" s="1" t="s">
        <v>16</v>
      </c>
      <c r="D5" s="1" t="s">
        <v>95</v>
      </c>
      <c r="E5" s="1" t="s">
        <v>98</v>
      </c>
      <c r="F5" s="1" t="s">
        <v>100</v>
      </c>
      <c r="G5" s="1" t="s">
        <v>16</v>
      </c>
      <c r="H5" s="1" t="s">
        <v>95</v>
      </c>
      <c r="I5" s="1" t="s">
        <v>98</v>
      </c>
      <c r="J5" s="1" t="s">
        <v>100</v>
      </c>
      <c r="K5" s="1" t="s">
        <v>18</v>
      </c>
      <c r="L5" s="1" t="s">
        <v>102</v>
      </c>
      <c r="M5" s="1" t="s">
        <v>104</v>
      </c>
      <c r="N5" s="1" t="s">
        <v>106</v>
      </c>
      <c r="O5" s="1" t="s">
        <v>20</v>
      </c>
    </row>
    <row r="6" spans="1:15" ht="12.75" thickBot="1" thickTop="1">
      <c r="A6" s="10" t="s">
        <v>6</v>
      </c>
      <c r="B6" s="18" t="s">
        <v>165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" thickTop="1">
      <c r="A7" s="12" t="s">
        <v>7</v>
      </c>
      <c r="B7" s="14" t="s">
        <v>12</v>
      </c>
      <c r="C7" s="16" t="s">
        <v>14</v>
      </c>
      <c r="D7" s="14" t="s">
        <v>124</v>
      </c>
      <c r="E7" s="14" t="s">
        <v>124</v>
      </c>
      <c r="F7" s="14" t="s">
        <v>124</v>
      </c>
      <c r="G7" s="16" t="s">
        <v>14</v>
      </c>
      <c r="H7" s="14" t="s">
        <v>124</v>
      </c>
      <c r="I7" s="14" t="s">
        <v>124</v>
      </c>
      <c r="J7" s="14" t="s">
        <v>124</v>
      </c>
      <c r="K7" s="16" t="s">
        <v>14</v>
      </c>
      <c r="L7" s="14" t="s">
        <v>124</v>
      </c>
      <c r="M7" s="14" t="s">
        <v>124</v>
      </c>
      <c r="N7" s="14" t="s">
        <v>124</v>
      </c>
      <c r="O7" s="16" t="s">
        <v>14</v>
      </c>
    </row>
    <row r="8" spans="1:15" ht="11.25">
      <c r="A8" s="13" t="s">
        <v>8</v>
      </c>
      <c r="B8" s="1" t="s">
        <v>74</v>
      </c>
      <c r="C8" s="17" t="s">
        <v>75</v>
      </c>
      <c r="D8" s="1" t="s">
        <v>75</v>
      </c>
      <c r="E8" s="1" t="s">
        <v>75</v>
      </c>
      <c r="F8" s="1" t="s">
        <v>75</v>
      </c>
      <c r="G8" s="17" t="s">
        <v>76</v>
      </c>
      <c r="H8" s="1" t="s">
        <v>76</v>
      </c>
      <c r="I8" s="1" t="s">
        <v>76</v>
      </c>
      <c r="J8" s="1" t="s">
        <v>76</v>
      </c>
      <c r="K8" s="17" t="s">
        <v>77</v>
      </c>
      <c r="L8" s="1" t="s">
        <v>77</v>
      </c>
      <c r="M8" s="1" t="s">
        <v>77</v>
      </c>
      <c r="N8" s="1" t="s">
        <v>77</v>
      </c>
      <c r="O8" s="17" t="s">
        <v>78</v>
      </c>
    </row>
    <row r="9" spans="1:15" ht="11.25">
      <c r="A9" s="13" t="s">
        <v>9</v>
      </c>
      <c r="B9" s="1" t="s">
        <v>13</v>
      </c>
      <c r="C9" s="17" t="s">
        <v>15</v>
      </c>
      <c r="D9" s="1" t="s">
        <v>97</v>
      </c>
      <c r="E9" s="1" t="s">
        <v>99</v>
      </c>
      <c r="F9" s="1" t="s">
        <v>101</v>
      </c>
      <c r="G9" s="17" t="s">
        <v>17</v>
      </c>
      <c r="H9" s="1" t="s">
        <v>103</v>
      </c>
      <c r="I9" s="1" t="s">
        <v>105</v>
      </c>
      <c r="J9" s="1" t="s">
        <v>107</v>
      </c>
      <c r="K9" s="17" t="s">
        <v>19</v>
      </c>
      <c r="L9" s="1" t="s">
        <v>109</v>
      </c>
      <c r="M9" s="1" t="s">
        <v>111</v>
      </c>
      <c r="N9" s="1" t="s">
        <v>113</v>
      </c>
      <c r="O9" s="17" t="s">
        <v>21</v>
      </c>
    </row>
    <row r="10" spans="1:15" ht="12" thickBot="1">
      <c r="A10" s="13" t="s">
        <v>10</v>
      </c>
      <c r="B10" s="1" t="s">
        <v>23</v>
      </c>
      <c r="C10" s="17" t="s">
        <v>23</v>
      </c>
      <c r="D10" s="1" t="s">
        <v>23</v>
      </c>
      <c r="E10" s="1" t="s">
        <v>23</v>
      </c>
      <c r="F10" s="1" t="s">
        <v>23</v>
      </c>
      <c r="G10" s="17" t="s">
        <v>23</v>
      </c>
      <c r="H10" s="1" t="s">
        <v>23</v>
      </c>
      <c r="I10" s="1" t="s">
        <v>23</v>
      </c>
      <c r="J10" s="1" t="s">
        <v>23</v>
      </c>
      <c r="K10" s="17" t="s">
        <v>23</v>
      </c>
      <c r="L10" s="1" t="s">
        <v>23</v>
      </c>
      <c r="M10" s="1" t="s">
        <v>23</v>
      </c>
      <c r="N10" s="1" t="s">
        <v>23</v>
      </c>
      <c r="O10" s="17" t="s">
        <v>23</v>
      </c>
    </row>
    <row r="11" spans="1:15" ht="12" thickTop="1">
      <c r="A11" s="30" t="s">
        <v>89</v>
      </c>
      <c r="B11" s="21">
        <v>639626</v>
      </c>
      <c r="C11" s="22">
        <v>1172845</v>
      </c>
      <c r="D11" s="21">
        <v>898763</v>
      </c>
      <c r="E11" s="21">
        <v>583087</v>
      </c>
      <c r="F11" s="21">
        <v>281356</v>
      </c>
      <c r="G11" s="22">
        <v>1036990</v>
      </c>
      <c r="H11" s="21">
        <v>768926</v>
      </c>
      <c r="I11" s="21">
        <v>496662</v>
      </c>
      <c r="J11" s="21">
        <v>260814</v>
      </c>
      <c r="K11" s="22">
        <v>953091</v>
      </c>
      <c r="L11" s="21">
        <v>688300</v>
      </c>
      <c r="M11" s="21">
        <v>454801</v>
      </c>
      <c r="N11" s="21">
        <v>231893</v>
      </c>
      <c r="O11" s="22">
        <v>762217</v>
      </c>
    </row>
    <row r="12" spans="1:15" ht="11.25">
      <c r="A12" s="6" t="s">
        <v>125</v>
      </c>
      <c r="B12" s="23">
        <v>126627</v>
      </c>
      <c r="C12" s="24">
        <v>222157</v>
      </c>
      <c r="D12" s="23">
        <v>157716</v>
      </c>
      <c r="E12" s="23">
        <v>97637</v>
      </c>
      <c r="F12" s="23">
        <v>46677</v>
      </c>
      <c r="G12" s="24">
        <v>149718</v>
      </c>
      <c r="H12" s="23">
        <v>99947</v>
      </c>
      <c r="I12" s="23">
        <v>59377</v>
      </c>
      <c r="J12" s="23">
        <v>28820</v>
      </c>
      <c r="K12" s="24">
        <v>124867</v>
      </c>
      <c r="L12" s="23">
        <v>90032</v>
      </c>
      <c r="M12" s="23">
        <v>58590</v>
      </c>
      <c r="N12" s="23">
        <v>28625</v>
      </c>
      <c r="O12" s="24">
        <v>104129</v>
      </c>
    </row>
    <row r="13" spans="1:15" ht="11.25">
      <c r="A13" s="6" t="s">
        <v>126</v>
      </c>
      <c r="B13" s="23"/>
      <c r="C13" s="24">
        <v>10666</v>
      </c>
      <c r="D13" s="23"/>
      <c r="E13" s="23"/>
      <c r="F13" s="23"/>
      <c r="G13" s="24"/>
      <c r="H13" s="23"/>
      <c r="I13" s="23"/>
      <c r="J13" s="23"/>
      <c r="K13" s="24"/>
      <c r="L13" s="23"/>
      <c r="M13" s="23"/>
      <c r="N13" s="23"/>
      <c r="O13" s="24"/>
    </row>
    <row r="14" spans="1:15" ht="11.25">
      <c r="A14" s="6" t="s">
        <v>127</v>
      </c>
      <c r="B14" s="23">
        <v>3237</v>
      </c>
      <c r="C14" s="24">
        <v>3322</v>
      </c>
      <c r="D14" s="23">
        <v>2087</v>
      </c>
      <c r="E14" s="23">
        <v>1391</v>
      </c>
      <c r="F14" s="23">
        <v>695</v>
      </c>
      <c r="G14" s="24">
        <v>463</v>
      </c>
      <c r="H14" s="23"/>
      <c r="I14" s="23"/>
      <c r="J14" s="23"/>
      <c r="K14" s="24">
        <v>1233</v>
      </c>
      <c r="L14" s="23"/>
      <c r="M14" s="23"/>
      <c r="N14" s="23"/>
      <c r="O14" s="24">
        <v>459</v>
      </c>
    </row>
    <row r="15" spans="1:15" ht="11.25">
      <c r="A15" s="6" t="s">
        <v>128</v>
      </c>
      <c r="B15" s="23">
        <v>813</v>
      </c>
      <c r="C15" s="24">
        <v>725</v>
      </c>
      <c r="D15" s="23">
        <v>3444</v>
      </c>
      <c r="E15" s="23">
        <v>1120</v>
      </c>
      <c r="F15" s="23">
        <v>438</v>
      </c>
      <c r="G15" s="24">
        <v>-909</v>
      </c>
      <c r="H15" s="23">
        <v>-45</v>
      </c>
      <c r="I15" s="23">
        <v>-233</v>
      </c>
      <c r="J15" s="23">
        <v>-278</v>
      </c>
      <c r="K15" s="24">
        <v>-12240</v>
      </c>
      <c r="L15" s="23">
        <v>1658</v>
      </c>
      <c r="M15" s="23">
        <v>-1610</v>
      </c>
      <c r="N15" s="23">
        <v>-47</v>
      </c>
      <c r="O15" s="24">
        <v>-347</v>
      </c>
    </row>
    <row r="16" spans="1:15" ht="11.25">
      <c r="A16" s="6" t="s">
        <v>129</v>
      </c>
      <c r="B16" s="23">
        <v>-12044</v>
      </c>
      <c r="C16" s="24">
        <v>-24020</v>
      </c>
      <c r="D16" s="23">
        <v>-18185</v>
      </c>
      <c r="E16" s="23">
        <v>-12136</v>
      </c>
      <c r="F16" s="23">
        <v>-5734</v>
      </c>
      <c r="G16" s="24">
        <v>-24372</v>
      </c>
      <c r="H16" s="23">
        <v>-18091</v>
      </c>
      <c r="I16" s="23">
        <v>-12294</v>
      </c>
      <c r="J16" s="23">
        <v>-5751</v>
      </c>
      <c r="K16" s="24">
        <v>-25368</v>
      </c>
      <c r="L16" s="23">
        <v>-18013</v>
      </c>
      <c r="M16" s="23">
        <v>-12968</v>
      </c>
      <c r="N16" s="23">
        <v>-4986</v>
      </c>
      <c r="O16" s="24">
        <v>-25474</v>
      </c>
    </row>
    <row r="17" spans="1:15" ht="11.25">
      <c r="A17" s="6" t="s">
        <v>130</v>
      </c>
      <c r="B17" s="23">
        <v>4293</v>
      </c>
      <c r="C17" s="24">
        <v>7976</v>
      </c>
      <c r="D17" s="23">
        <v>6732</v>
      </c>
      <c r="E17" s="23">
        <v>4465</v>
      </c>
      <c r="F17" s="23">
        <v>2202</v>
      </c>
      <c r="G17" s="24">
        <v>12313</v>
      </c>
      <c r="H17" s="23">
        <v>7940</v>
      </c>
      <c r="I17" s="23">
        <v>4299</v>
      </c>
      <c r="J17" s="23">
        <v>493</v>
      </c>
      <c r="K17" s="24">
        <v>7074</v>
      </c>
      <c r="L17" s="23">
        <v>6945</v>
      </c>
      <c r="M17" s="23">
        <v>6765</v>
      </c>
      <c r="N17" s="23">
        <v>5085</v>
      </c>
      <c r="O17" s="24">
        <v>8178</v>
      </c>
    </row>
    <row r="18" spans="1:15" ht="11.25">
      <c r="A18" s="6" t="s">
        <v>131</v>
      </c>
      <c r="B18" s="23"/>
      <c r="C18" s="24"/>
      <c r="D18" s="23">
        <v>4</v>
      </c>
      <c r="E18" s="23"/>
      <c r="F18" s="23"/>
      <c r="G18" s="24"/>
      <c r="H18" s="23"/>
      <c r="I18" s="23"/>
      <c r="J18" s="23"/>
      <c r="K18" s="24"/>
      <c r="L18" s="23"/>
      <c r="M18" s="23"/>
      <c r="N18" s="23"/>
      <c r="O18" s="24"/>
    </row>
    <row r="19" spans="1:15" ht="11.25">
      <c r="A19" s="6" t="s">
        <v>132</v>
      </c>
      <c r="B19" s="23"/>
      <c r="C19" s="24">
        <v>6151</v>
      </c>
      <c r="D19" s="23">
        <v>4352</v>
      </c>
      <c r="E19" s="23">
        <v>3563</v>
      </c>
      <c r="F19" s="23">
        <v>1983</v>
      </c>
      <c r="G19" s="24">
        <v>10778</v>
      </c>
      <c r="H19" s="23">
        <v>8268</v>
      </c>
      <c r="I19" s="23">
        <v>5402</v>
      </c>
      <c r="J19" s="23">
        <v>1941</v>
      </c>
      <c r="K19" s="24">
        <v>2901</v>
      </c>
      <c r="L19" s="23">
        <v>5123</v>
      </c>
      <c r="M19" s="23">
        <v>4014</v>
      </c>
      <c r="N19" s="23">
        <v>2350</v>
      </c>
      <c r="O19" s="24">
        <v>2711</v>
      </c>
    </row>
    <row r="20" spans="1:15" ht="11.25">
      <c r="A20" s="6" t="s">
        <v>133</v>
      </c>
      <c r="B20" s="23">
        <v>-61759</v>
      </c>
      <c r="C20" s="24">
        <v>-73228</v>
      </c>
      <c r="D20" s="23">
        <v>-138811</v>
      </c>
      <c r="E20" s="23">
        <v>-66055</v>
      </c>
      <c r="F20" s="23">
        <v>-35349</v>
      </c>
      <c r="G20" s="24">
        <v>22945</v>
      </c>
      <c r="H20" s="23">
        <v>-2797</v>
      </c>
      <c r="I20" s="23">
        <v>78844</v>
      </c>
      <c r="J20" s="23">
        <v>48468</v>
      </c>
      <c r="K20" s="24">
        <v>16017</v>
      </c>
      <c r="L20" s="23">
        <v>25221</v>
      </c>
      <c r="M20" s="23">
        <v>48602</v>
      </c>
      <c r="N20" s="23">
        <v>10358</v>
      </c>
      <c r="O20" s="24">
        <v>-148331</v>
      </c>
    </row>
    <row r="21" spans="1:15" ht="11.25">
      <c r="A21" s="6" t="s">
        <v>134</v>
      </c>
      <c r="B21" s="23">
        <v>289</v>
      </c>
      <c r="C21" s="24">
        <v>493</v>
      </c>
      <c r="D21" s="23">
        <v>60</v>
      </c>
      <c r="E21" s="23">
        <v>-1123</v>
      </c>
      <c r="F21" s="23">
        <v>1076</v>
      </c>
      <c r="G21" s="24">
        <v>13310</v>
      </c>
      <c r="H21" s="23">
        <v>-53</v>
      </c>
      <c r="I21" s="23">
        <v>-1675</v>
      </c>
      <c r="J21" s="23">
        <v>-9127</v>
      </c>
      <c r="K21" s="24">
        <v>10404</v>
      </c>
      <c r="L21" s="23">
        <v>5569</v>
      </c>
      <c r="M21" s="23">
        <v>-2598</v>
      </c>
      <c r="N21" s="23">
        <v>-12997</v>
      </c>
      <c r="O21" s="24">
        <v>2462</v>
      </c>
    </row>
    <row r="22" spans="1:15" ht="11.25">
      <c r="A22" s="6" t="s">
        <v>135</v>
      </c>
      <c r="B22" s="23">
        <v>-53963</v>
      </c>
      <c r="C22" s="24">
        <v>-489523</v>
      </c>
      <c r="D22" s="23">
        <v>-901652</v>
      </c>
      <c r="E22" s="23">
        <v>-604305</v>
      </c>
      <c r="F22" s="23">
        <v>-199835</v>
      </c>
      <c r="G22" s="24">
        <v>-768676</v>
      </c>
      <c r="H22" s="23">
        <v>-684229</v>
      </c>
      <c r="I22" s="23">
        <v>-588048</v>
      </c>
      <c r="J22" s="23">
        <v>-581792</v>
      </c>
      <c r="K22" s="24">
        <v>-114392</v>
      </c>
      <c r="L22" s="23"/>
      <c r="M22" s="23"/>
      <c r="N22" s="23"/>
      <c r="O22" s="24"/>
    </row>
    <row r="23" spans="1:15" ht="11.25">
      <c r="A23" s="6" t="s">
        <v>136</v>
      </c>
      <c r="B23" s="23">
        <v>45532</v>
      </c>
      <c r="C23" s="24">
        <v>75205</v>
      </c>
      <c r="D23" s="23">
        <v>107095</v>
      </c>
      <c r="E23" s="23">
        <v>52992</v>
      </c>
      <c r="F23" s="23">
        <v>31646</v>
      </c>
      <c r="G23" s="24">
        <v>17615</v>
      </c>
      <c r="H23" s="23">
        <v>36359</v>
      </c>
      <c r="I23" s="23">
        <v>-23657</v>
      </c>
      <c r="J23" s="23">
        <v>20892</v>
      </c>
      <c r="K23" s="24">
        <v>-11063</v>
      </c>
      <c r="L23" s="23">
        <v>-20872</v>
      </c>
      <c r="M23" s="23">
        <v>-30976</v>
      </c>
      <c r="N23" s="23">
        <v>10671</v>
      </c>
      <c r="O23" s="24">
        <v>69006</v>
      </c>
    </row>
    <row r="24" spans="1:15" ht="11.25">
      <c r="A24" s="6" t="s">
        <v>137</v>
      </c>
      <c r="B24" s="23">
        <v>224230</v>
      </c>
      <c r="C24" s="24">
        <v>407923</v>
      </c>
      <c r="D24" s="23">
        <v>397072</v>
      </c>
      <c r="E24" s="23">
        <v>221961</v>
      </c>
      <c r="F24" s="23">
        <v>132251</v>
      </c>
      <c r="G24" s="24">
        <v>-1387294</v>
      </c>
      <c r="H24" s="23">
        <v>-1216345</v>
      </c>
      <c r="I24" s="23">
        <v>-1422028</v>
      </c>
      <c r="J24" s="23">
        <v>-1369206</v>
      </c>
      <c r="K24" s="24">
        <v>420586</v>
      </c>
      <c r="L24" s="23">
        <v>497702</v>
      </c>
      <c r="M24" s="23">
        <v>340323</v>
      </c>
      <c r="N24" s="23">
        <v>150549</v>
      </c>
      <c r="O24" s="24">
        <v>391928</v>
      </c>
    </row>
    <row r="25" spans="1:15" ht="11.25">
      <c r="A25" s="6" t="s">
        <v>31</v>
      </c>
      <c r="B25" s="23">
        <v>-115260</v>
      </c>
      <c r="C25" s="24">
        <v>16222</v>
      </c>
      <c r="D25" s="23">
        <v>-26370</v>
      </c>
      <c r="E25" s="23">
        <v>-32490</v>
      </c>
      <c r="F25" s="23">
        <v>-13596</v>
      </c>
      <c r="G25" s="24">
        <v>55381</v>
      </c>
      <c r="H25" s="23">
        <v>30653</v>
      </c>
      <c r="I25" s="23">
        <v>-12966</v>
      </c>
      <c r="J25" s="23">
        <v>-933</v>
      </c>
      <c r="K25" s="24">
        <v>-20015</v>
      </c>
      <c r="L25" s="23">
        <v>-76046</v>
      </c>
      <c r="M25" s="23">
        <v>-60680</v>
      </c>
      <c r="N25" s="23">
        <v>-57210</v>
      </c>
      <c r="O25" s="24">
        <v>-11298</v>
      </c>
    </row>
    <row r="26" spans="1:15" ht="11.25">
      <c r="A26" s="6" t="s">
        <v>138</v>
      </c>
      <c r="B26" s="23">
        <v>801620</v>
      </c>
      <c r="C26" s="24">
        <v>1319026</v>
      </c>
      <c r="D26" s="23">
        <v>482309</v>
      </c>
      <c r="E26" s="23">
        <v>240108</v>
      </c>
      <c r="F26" s="23">
        <v>243812</v>
      </c>
      <c r="G26" s="24">
        <v>-858968</v>
      </c>
      <c r="H26" s="23">
        <v>-966699</v>
      </c>
      <c r="I26" s="23">
        <v>-1411623</v>
      </c>
      <c r="J26" s="23">
        <v>-1600964</v>
      </c>
      <c r="K26" s="24">
        <v>1368660</v>
      </c>
      <c r="L26" s="23">
        <v>1200621</v>
      </c>
      <c r="M26" s="23">
        <v>799260</v>
      </c>
      <c r="N26" s="23">
        <v>364292</v>
      </c>
      <c r="O26" s="24">
        <v>1153273</v>
      </c>
    </row>
    <row r="27" spans="1:15" ht="11.25">
      <c r="A27" s="6" t="s">
        <v>139</v>
      </c>
      <c r="B27" s="23">
        <v>12044</v>
      </c>
      <c r="C27" s="24">
        <v>23494</v>
      </c>
      <c r="D27" s="23">
        <v>12109</v>
      </c>
      <c r="E27" s="23">
        <v>12108</v>
      </c>
      <c r="F27" s="23">
        <v>0</v>
      </c>
      <c r="G27" s="24">
        <v>24373</v>
      </c>
      <c r="H27" s="23">
        <v>12294</v>
      </c>
      <c r="I27" s="23">
        <v>12294</v>
      </c>
      <c r="J27" s="23">
        <v>6</v>
      </c>
      <c r="K27" s="24">
        <v>25367</v>
      </c>
      <c r="L27" s="23">
        <v>12972</v>
      </c>
      <c r="M27" s="23">
        <v>12968</v>
      </c>
      <c r="N27" s="23"/>
      <c r="O27" s="24">
        <v>25577</v>
      </c>
    </row>
    <row r="28" spans="1:15" ht="11.25">
      <c r="A28" s="6" t="s">
        <v>140</v>
      </c>
      <c r="B28" s="23">
        <v>-3767</v>
      </c>
      <c r="C28" s="24">
        <v>-7976</v>
      </c>
      <c r="D28" s="23">
        <v>-6732</v>
      </c>
      <c r="E28" s="23">
        <v>-4465</v>
      </c>
      <c r="F28" s="23">
        <v>-2202</v>
      </c>
      <c r="G28" s="24">
        <v>-12313</v>
      </c>
      <c r="H28" s="23">
        <v>-7940</v>
      </c>
      <c r="I28" s="23">
        <v>-4299</v>
      </c>
      <c r="J28" s="23">
        <v>-594</v>
      </c>
      <c r="K28" s="24">
        <v>-7074</v>
      </c>
      <c r="L28" s="23">
        <v>-6945</v>
      </c>
      <c r="M28" s="23">
        <v>-6765</v>
      </c>
      <c r="N28" s="23">
        <v>-5085</v>
      </c>
      <c r="O28" s="24">
        <v>-8178</v>
      </c>
    </row>
    <row r="29" spans="1:15" ht="11.25">
      <c r="A29" s="6" t="s">
        <v>141</v>
      </c>
      <c r="B29" s="23">
        <v>-242012</v>
      </c>
      <c r="C29" s="24">
        <v>-447363</v>
      </c>
      <c r="D29" s="23">
        <v>-444981</v>
      </c>
      <c r="E29" s="23">
        <v>-236191</v>
      </c>
      <c r="F29" s="23">
        <v>-233769</v>
      </c>
      <c r="G29" s="24">
        <v>-432193</v>
      </c>
      <c r="H29" s="23">
        <v>-429777</v>
      </c>
      <c r="I29" s="23">
        <v>-234855</v>
      </c>
      <c r="J29" s="23">
        <v>-232398</v>
      </c>
      <c r="K29" s="24">
        <v>-351501</v>
      </c>
      <c r="L29" s="23">
        <v>-349023</v>
      </c>
      <c r="M29" s="23">
        <v>-194992</v>
      </c>
      <c r="N29" s="23">
        <v>-192398</v>
      </c>
      <c r="O29" s="24">
        <v>-294419</v>
      </c>
    </row>
    <row r="30" spans="1:15" ht="12" thickBot="1">
      <c r="A30" s="4" t="s">
        <v>142</v>
      </c>
      <c r="B30" s="25">
        <v>567885</v>
      </c>
      <c r="C30" s="26">
        <v>887180</v>
      </c>
      <c r="D30" s="25">
        <v>42704</v>
      </c>
      <c r="E30" s="25">
        <v>11560</v>
      </c>
      <c r="F30" s="25">
        <v>7840</v>
      </c>
      <c r="G30" s="26">
        <v>-1279101</v>
      </c>
      <c r="H30" s="25">
        <v>-1392123</v>
      </c>
      <c r="I30" s="25">
        <v>-1638484</v>
      </c>
      <c r="J30" s="25">
        <v>-1833949</v>
      </c>
      <c r="K30" s="26">
        <v>1035451</v>
      </c>
      <c r="L30" s="25">
        <v>857625</v>
      </c>
      <c r="M30" s="25">
        <v>610472</v>
      </c>
      <c r="N30" s="25">
        <v>166808</v>
      </c>
      <c r="O30" s="26">
        <v>876253</v>
      </c>
    </row>
    <row r="31" spans="1:15" ht="12" thickTop="1">
      <c r="A31" s="6" t="s">
        <v>143</v>
      </c>
      <c r="B31" s="23"/>
      <c r="C31" s="24">
        <v>-1050000</v>
      </c>
      <c r="D31" s="23">
        <v>-50000</v>
      </c>
      <c r="E31" s="23">
        <v>-50000</v>
      </c>
      <c r="F31" s="23"/>
      <c r="G31" s="24">
        <v>-1008000</v>
      </c>
      <c r="H31" s="23">
        <v>-8000</v>
      </c>
      <c r="I31" s="23">
        <v>-8000</v>
      </c>
      <c r="J31" s="23">
        <v>-8000</v>
      </c>
      <c r="K31" s="24">
        <v>-1000000</v>
      </c>
      <c r="L31" s="23"/>
      <c r="M31" s="23"/>
      <c r="N31" s="23"/>
      <c r="O31" s="24">
        <v>-1000000</v>
      </c>
    </row>
    <row r="32" spans="1:15" ht="11.25">
      <c r="A32" s="6" t="s">
        <v>144</v>
      </c>
      <c r="B32" s="23">
        <v>-9974</v>
      </c>
      <c r="C32" s="24">
        <v>-15103</v>
      </c>
      <c r="D32" s="23">
        <v>-12086</v>
      </c>
      <c r="E32" s="23">
        <v>-8734</v>
      </c>
      <c r="F32" s="23">
        <v>-4253</v>
      </c>
      <c r="G32" s="24">
        <v>-51026</v>
      </c>
      <c r="H32" s="23">
        <v>-48031</v>
      </c>
      <c r="I32" s="23">
        <v>-35095</v>
      </c>
      <c r="J32" s="23">
        <v>-824</v>
      </c>
      <c r="K32" s="24">
        <v>-16238</v>
      </c>
      <c r="L32" s="23">
        <v>-11478</v>
      </c>
      <c r="M32" s="23">
        <v>-5667</v>
      </c>
      <c r="N32" s="23">
        <v>-1988</v>
      </c>
      <c r="O32" s="24">
        <v>-66291</v>
      </c>
    </row>
    <row r="33" spans="1:15" ht="11.25">
      <c r="A33" s="6" t="s">
        <v>145</v>
      </c>
      <c r="B33" s="23">
        <v>-105490</v>
      </c>
      <c r="C33" s="24">
        <v>-371466</v>
      </c>
      <c r="D33" s="23">
        <v>-286109</v>
      </c>
      <c r="E33" s="23">
        <v>-127207</v>
      </c>
      <c r="F33" s="23">
        <v>-56640</v>
      </c>
      <c r="G33" s="24">
        <v>-304787</v>
      </c>
      <c r="H33" s="23">
        <v>-215727</v>
      </c>
      <c r="I33" s="23">
        <v>-122943</v>
      </c>
      <c r="J33" s="23">
        <v>-57196</v>
      </c>
      <c r="K33" s="24">
        <v>-209725</v>
      </c>
      <c r="L33" s="23">
        <v>-98594</v>
      </c>
      <c r="M33" s="23">
        <v>-61933</v>
      </c>
      <c r="N33" s="23">
        <v>-35824</v>
      </c>
      <c r="O33" s="24">
        <v>-101209</v>
      </c>
    </row>
    <row r="34" spans="1:15" ht="11.25">
      <c r="A34" s="6" t="s">
        <v>146</v>
      </c>
      <c r="B34" s="23"/>
      <c r="C34" s="24">
        <v>60000</v>
      </c>
      <c r="D34" s="23">
        <v>30000</v>
      </c>
      <c r="E34" s="23">
        <v>30000</v>
      </c>
      <c r="F34" s="23"/>
      <c r="G34" s="24"/>
      <c r="H34" s="23"/>
      <c r="I34" s="23"/>
      <c r="J34" s="23"/>
      <c r="K34" s="24"/>
      <c r="L34" s="23"/>
      <c r="M34" s="23"/>
      <c r="N34" s="23"/>
      <c r="O34" s="24"/>
    </row>
    <row r="35" spans="1:15" ht="11.25">
      <c r="A35" s="6" t="s">
        <v>147</v>
      </c>
      <c r="B35" s="23">
        <v>-352</v>
      </c>
      <c r="C35" s="24">
        <v>-1207</v>
      </c>
      <c r="D35" s="23">
        <v>-1207</v>
      </c>
      <c r="E35" s="23">
        <v>-1207</v>
      </c>
      <c r="F35" s="23"/>
      <c r="G35" s="24"/>
      <c r="H35" s="23">
        <v>-9352</v>
      </c>
      <c r="I35" s="23"/>
      <c r="J35" s="23"/>
      <c r="K35" s="24"/>
      <c r="L35" s="23">
        <v>-4697</v>
      </c>
      <c r="M35" s="23">
        <v>-4697</v>
      </c>
      <c r="N35" s="23"/>
      <c r="O35" s="24"/>
    </row>
    <row r="36" spans="1:15" ht="11.25">
      <c r="A36" s="6" t="s">
        <v>148</v>
      </c>
      <c r="B36" s="23">
        <v>352</v>
      </c>
      <c r="C36" s="24"/>
      <c r="D36" s="23"/>
      <c r="E36" s="23"/>
      <c r="F36" s="23"/>
      <c r="G36" s="24">
        <v>2579</v>
      </c>
      <c r="H36" s="23">
        <v>2579</v>
      </c>
      <c r="I36" s="23">
        <v>2579</v>
      </c>
      <c r="J36" s="23"/>
      <c r="K36" s="24"/>
      <c r="L36" s="23"/>
      <c r="M36" s="23"/>
      <c r="N36" s="23"/>
      <c r="O36" s="24"/>
    </row>
    <row r="37" spans="1:15" ht="11.25">
      <c r="A37" s="6" t="s">
        <v>149</v>
      </c>
      <c r="B37" s="23"/>
      <c r="C37" s="24"/>
      <c r="D37" s="23"/>
      <c r="E37" s="23"/>
      <c r="F37" s="23"/>
      <c r="G37" s="24"/>
      <c r="H37" s="23"/>
      <c r="I37" s="23"/>
      <c r="J37" s="23"/>
      <c r="K37" s="24">
        <v>-3969</v>
      </c>
      <c r="L37" s="23">
        <v>-2315</v>
      </c>
      <c r="M37" s="23">
        <v>-2315</v>
      </c>
      <c r="N37" s="23"/>
      <c r="O37" s="24"/>
    </row>
    <row r="38" spans="1:15" ht="11.25">
      <c r="A38" s="6" t="s">
        <v>150</v>
      </c>
      <c r="B38" s="23"/>
      <c r="C38" s="24"/>
      <c r="D38" s="23"/>
      <c r="E38" s="23"/>
      <c r="F38" s="23"/>
      <c r="G38" s="24">
        <v>1102</v>
      </c>
      <c r="H38" s="23">
        <v>1102</v>
      </c>
      <c r="I38" s="23">
        <v>1102</v>
      </c>
      <c r="J38" s="23">
        <v>1102</v>
      </c>
      <c r="K38" s="24">
        <v>2866</v>
      </c>
      <c r="L38" s="23">
        <v>2315</v>
      </c>
      <c r="M38" s="23"/>
      <c r="N38" s="23"/>
      <c r="O38" s="24"/>
    </row>
    <row r="39" spans="1:15" ht="11.25">
      <c r="A39" s="6" t="s">
        <v>151</v>
      </c>
      <c r="B39" s="23"/>
      <c r="C39" s="24"/>
      <c r="D39" s="23"/>
      <c r="E39" s="23"/>
      <c r="F39" s="23"/>
      <c r="G39" s="24"/>
      <c r="H39" s="23"/>
      <c r="I39" s="23"/>
      <c r="J39" s="23"/>
      <c r="K39" s="24"/>
      <c r="L39" s="23"/>
      <c r="M39" s="23"/>
      <c r="N39" s="23"/>
      <c r="O39" s="24">
        <v>2269</v>
      </c>
    </row>
    <row r="40" spans="1:15" ht="11.25">
      <c r="A40" s="6" t="s">
        <v>152</v>
      </c>
      <c r="B40" s="23">
        <v>67000</v>
      </c>
      <c r="C40" s="24"/>
      <c r="D40" s="23"/>
      <c r="E40" s="23"/>
      <c r="F40" s="23"/>
      <c r="G40" s="24"/>
      <c r="H40" s="23"/>
      <c r="I40" s="23"/>
      <c r="J40" s="23"/>
      <c r="K40" s="24"/>
      <c r="L40" s="23"/>
      <c r="M40" s="23"/>
      <c r="N40" s="23"/>
      <c r="O40" s="24"/>
    </row>
    <row r="41" spans="1:15" ht="11.25">
      <c r="A41" s="6" t="s">
        <v>31</v>
      </c>
      <c r="B41" s="23"/>
      <c r="C41" s="24"/>
      <c r="D41" s="23"/>
      <c r="E41" s="23"/>
      <c r="F41" s="23"/>
      <c r="G41" s="24">
        <v>-100</v>
      </c>
      <c r="H41" s="23"/>
      <c r="I41" s="23"/>
      <c r="J41" s="23"/>
      <c r="K41" s="24"/>
      <c r="L41" s="23"/>
      <c r="M41" s="23"/>
      <c r="N41" s="23"/>
      <c r="O41" s="24"/>
    </row>
    <row r="42" spans="1:15" ht="12" thickBot="1">
      <c r="A42" s="4" t="s">
        <v>153</v>
      </c>
      <c r="B42" s="25">
        <v>-48465</v>
      </c>
      <c r="C42" s="26">
        <v>14384</v>
      </c>
      <c r="D42" s="25">
        <v>-319403</v>
      </c>
      <c r="E42" s="25">
        <v>-157149</v>
      </c>
      <c r="F42" s="25">
        <v>-60893</v>
      </c>
      <c r="G42" s="26">
        <v>-351837</v>
      </c>
      <c r="H42" s="25">
        <v>-258359</v>
      </c>
      <c r="I42" s="25">
        <v>-168287</v>
      </c>
      <c r="J42" s="25">
        <v>-71876</v>
      </c>
      <c r="K42" s="26">
        <v>-231763</v>
      </c>
      <c r="L42" s="25">
        <v>-114770</v>
      </c>
      <c r="M42" s="25">
        <v>-74614</v>
      </c>
      <c r="N42" s="25">
        <v>-37812</v>
      </c>
      <c r="O42" s="26">
        <v>-188254</v>
      </c>
    </row>
    <row r="43" spans="1:15" ht="12" thickTop="1">
      <c r="A43" s="6" t="s">
        <v>154</v>
      </c>
      <c r="B43" s="23"/>
      <c r="C43" s="24"/>
      <c r="D43" s="23"/>
      <c r="E43" s="23"/>
      <c r="F43" s="23"/>
      <c r="G43" s="24">
        <v>57900000</v>
      </c>
      <c r="H43" s="23">
        <v>38000000</v>
      </c>
      <c r="I43" s="23">
        <v>22200000</v>
      </c>
      <c r="J43" s="23">
        <v>6400000</v>
      </c>
      <c r="K43" s="24">
        <v>25400000</v>
      </c>
      <c r="L43" s="23">
        <v>23800000</v>
      </c>
      <c r="M43" s="23">
        <v>21900000</v>
      </c>
      <c r="N43" s="23">
        <v>16000000</v>
      </c>
      <c r="O43" s="24">
        <v>22300000</v>
      </c>
    </row>
    <row r="44" spans="1:15" ht="11.25">
      <c r="A44" s="6" t="s">
        <v>155</v>
      </c>
      <c r="B44" s="23"/>
      <c r="C44" s="24"/>
      <c r="D44" s="23"/>
      <c r="E44" s="23"/>
      <c r="F44" s="23"/>
      <c r="G44" s="24">
        <v>-55900000</v>
      </c>
      <c r="H44" s="23">
        <v>-38000000</v>
      </c>
      <c r="I44" s="23">
        <v>-21700000</v>
      </c>
      <c r="J44" s="23">
        <v>-3900000</v>
      </c>
      <c r="K44" s="24">
        <v>-25400000</v>
      </c>
      <c r="L44" s="23">
        <v>-23800000</v>
      </c>
      <c r="M44" s="23">
        <v>-21900000</v>
      </c>
      <c r="N44" s="23">
        <v>-16000000</v>
      </c>
      <c r="O44" s="24">
        <v>-22300000</v>
      </c>
    </row>
    <row r="45" spans="1:15" ht="11.25">
      <c r="A45" s="6" t="s">
        <v>156</v>
      </c>
      <c r="B45" s="23">
        <v>-900000</v>
      </c>
      <c r="C45" s="24">
        <v>-500000</v>
      </c>
      <c r="D45" s="23">
        <v>-1200000</v>
      </c>
      <c r="E45" s="23">
        <v>-700000</v>
      </c>
      <c r="F45" s="23">
        <v>-2000000</v>
      </c>
      <c r="G45" s="24"/>
      <c r="H45" s="23"/>
      <c r="I45" s="23"/>
      <c r="J45" s="23"/>
      <c r="K45" s="24"/>
      <c r="L45" s="23"/>
      <c r="M45" s="23"/>
      <c r="N45" s="23"/>
      <c r="O45" s="24"/>
    </row>
    <row r="46" spans="1:15" ht="11.25">
      <c r="A46" s="6" t="s">
        <v>157</v>
      </c>
      <c r="B46" s="23">
        <v>-3008</v>
      </c>
      <c r="C46" s="24"/>
      <c r="D46" s="23"/>
      <c r="E46" s="23"/>
      <c r="F46" s="23"/>
      <c r="G46" s="24"/>
      <c r="H46" s="23"/>
      <c r="I46" s="23"/>
      <c r="J46" s="23"/>
      <c r="K46" s="24"/>
      <c r="L46" s="23"/>
      <c r="M46" s="23"/>
      <c r="N46" s="23"/>
      <c r="O46" s="24"/>
    </row>
    <row r="47" spans="1:15" ht="11.25">
      <c r="A47" s="6" t="s">
        <v>158</v>
      </c>
      <c r="B47" s="23">
        <v>1928</v>
      </c>
      <c r="C47" s="24">
        <v>1033</v>
      </c>
      <c r="D47" s="23"/>
      <c r="E47" s="23"/>
      <c r="F47" s="23"/>
      <c r="G47" s="24">
        <v>6406</v>
      </c>
      <c r="H47" s="23">
        <v>4615</v>
      </c>
      <c r="I47" s="23">
        <v>4064</v>
      </c>
      <c r="J47" s="23">
        <v>3582</v>
      </c>
      <c r="K47" s="24">
        <v>23635</v>
      </c>
      <c r="L47" s="23">
        <v>10132</v>
      </c>
      <c r="M47" s="23">
        <v>9474</v>
      </c>
      <c r="N47" s="23">
        <v>1494</v>
      </c>
      <c r="O47" s="24">
        <v>14449</v>
      </c>
    </row>
    <row r="48" spans="1:15" ht="11.25">
      <c r="A48" s="6" t="s">
        <v>159</v>
      </c>
      <c r="B48" s="23"/>
      <c r="C48" s="24">
        <v>-99983</v>
      </c>
      <c r="D48" s="23">
        <v>-99983</v>
      </c>
      <c r="E48" s="23"/>
      <c r="F48" s="23"/>
      <c r="G48" s="24">
        <v>-432048</v>
      </c>
      <c r="H48" s="23">
        <v>-432048</v>
      </c>
      <c r="I48" s="23">
        <v>-432048</v>
      </c>
      <c r="J48" s="23">
        <v>-432048</v>
      </c>
      <c r="K48" s="24"/>
      <c r="L48" s="23"/>
      <c r="M48" s="23"/>
      <c r="N48" s="23"/>
      <c r="O48" s="24">
        <v>-681775</v>
      </c>
    </row>
    <row r="49" spans="1:15" ht="11.25">
      <c r="A49" s="6" t="s">
        <v>160</v>
      </c>
      <c r="B49" s="23">
        <v>-129633</v>
      </c>
      <c r="C49" s="24">
        <v>-114910</v>
      </c>
      <c r="D49" s="23">
        <v>-114574</v>
      </c>
      <c r="E49" s="23">
        <v>-112346</v>
      </c>
      <c r="F49" s="23">
        <v>-114603</v>
      </c>
      <c r="G49" s="24">
        <v>-99725</v>
      </c>
      <c r="H49" s="23">
        <v>-99509</v>
      </c>
      <c r="I49" s="23">
        <v>-99252</v>
      </c>
      <c r="J49" s="23">
        <v>-101727</v>
      </c>
      <c r="K49" s="24">
        <v>-80637</v>
      </c>
      <c r="L49" s="23">
        <v>-80537</v>
      </c>
      <c r="M49" s="23">
        <v>-80237</v>
      </c>
      <c r="N49" s="23">
        <v>-82742</v>
      </c>
      <c r="O49" s="24"/>
    </row>
    <row r="50" spans="1:15" ht="12" thickBot="1">
      <c r="A50" s="4" t="s">
        <v>161</v>
      </c>
      <c r="B50" s="25">
        <v>-1030712</v>
      </c>
      <c r="C50" s="26">
        <v>-563860</v>
      </c>
      <c r="D50" s="25">
        <v>-1414557</v>
      </c>
      <c r="E50" s="25">
        <v>-812346</v>
      </c>
      <c r="F50" s="25">
        <v>-2114603</v>
      </c>
      <c r="G50" s="26">
        <v>1489632</v>
      </c>
      <c r="H50" s="25">
        <v>-516942</v>
      </c>
      <c r="I50" s="25">
        <v>-27236</v>
      </c>
      <c r="J50" s="25">
        <v>1969805</v>
      </c>
      <c r="K50" s="26">
        <v>-57002</v>
      </c>
      <c r="L50" s="25">
        <v>-70404</v>
      </c>
      <c r="M50" s="25">
        <v>-70763</v>
      </c>
      <c r="N50" s="25">
        <v>-81248</v>
      </c>
      <c r="O50" s="26">
        <v>-667325</v>
      </c>
    </row>
    <row r="51" spans="1:15" ht="12" thickTop="1">
      <c r="A51" s="7" t="s">
        <v>162</v>
      </c>
      <c r="B51" s="23">
        <v>-1</v>
      </c>
      <c r="C51" s="24">
        <v>-3</v>
      </c>
      <c r="D51" s="23">
        <v>-4</v>
      </c>
      <c r="E51" s="23">
        <v>-3</v>
      </c>
      <c r="F51" s="23">
        <v>-2</v>
      </c>
      <c r="G51" s="24">
        <v>-2</v>
      </c>
      <c r="H51" s="23"/>
      <c r="I51" s="23"/>
      <c r="J51" s="23"/>
      <c r="K51" s="24"/>
      <c r="L51" s="23"/>
      <c r="M51" s="23"/>
      <c r="N51" s="23"/>
      <c r="O51" s="24"/>
    </row>
    <row r="52" spans="1:15" ht="11.25">
      <c r="A52" s="7" t="s">
        <v>163</v>
      </c>
      <c r="B52" s="23">
        <v>-511294</v>
      </c>
      <c r="C52" s="24">
        <v>337701</v>
      </c>
      <c r="D52" s="23">
        <v>-1691261</v>
      </c>
      <c r="E52" s="23">
        <v>-957939</v>
      </c>
      <c r="F52" s="23">
        <v>-2167658</v>
      </c>
      <c r="G52" s="24">
        <v>-141308</v>
      </c>
      <c r="H52" s="23">
        <v>-2167425</v>
      </c>
      <c r="I52" s="23">
        <v>-1834008</v>
      </c>
      <c r="J52" s="23">
        <v>63979</v>
      </c>
      <c r="K52" s="24">
        <v>746686</v>
      </c>
      <c r="L52" s="23">
        <v>672449</v>
      </c>
      <c r="M52" s="23">
        <v>465094</v>
      </c>
      <c r="N52" s="23">
        <v>47747</v>
      </c>
      <c r="O52" s="24">
        <v>20673</v>
      </c>
    </row>
    <row r="53" spans="1:15" ht="11.25">
      <c r="A53" s="7" t="s">
        <v>164</v>
      </c>
      <c r="B53" s="23">
        <v>3155207</v>
      </c>
      <c r="C53" s="24">
        <v>2817506</v>
      </c>
      <c r="D53" s="23">
        <v>2817506</v>
      </c>
      <c r="E53" s="23">
        <v>2817506</v>
      </c>
      <c r="F53" s="23">
        <v>2817506</v>
      </c>
      <c r="G53" s="24">
        <v>2958815</v>
      </c>
      <c r="H53" s="23">
        <v>2958815</v>
      </c>
      <c r="I53" s="23">
        <v>2958815</v>
      </c>
      <c r="J53" s="23">
        <v>2958815</v>
      </c>
      <c r="K53" s="24">
        <v>2209986</v>
      </c>
      <c r="L53" s="23">
        <v>2209986</v>
      </c>
      <c r="M53" s="23">
        <v>2209986</v>
      </c>
      <c r="N53" s="23">
        <v>2209986</v>
      </c>
      <c r="O53" s="24">
        <v>2189312</v>
      </c>
    </row>
    <row r="54" spans="1:15" ht="12" thickBot="1">
      <c r="A54" s="7" t="s">
        <v>164</v>
      </c>
      <c r="B54" s="23">
        <v>2643913</v>
      </c>
      <c r="C54" s="24">
        <v>3155207</v>
      </c>
      <c r="D54" s="23">
        <v>1126245</v>
      </c>
      <c r="E54" s="23">
        <v>1859566</v>
      </c>
      <c r="F54" s="23">
        <v>649848</v>
      </c>
      <c r="G54" s="24">
        <v>2817506</v>
      </c>
      <c r="H54" s="23">
        <v>791389</v>
      </c>
      <c r="I54" s="23">
        <v>1124806</v>
      </c>
      <c r="J54" s="23">
        <v>3022794</v>
      </c>
      <c r="K54" s="24">
        <v>2958815</v>
      </c>
      <c r="L54" s="23">
        <v>2882436</v>
      </c>
      <c r="M54" s="23">
        <v>2675081</v>
      </c>
      <c r="N54" s="23">
        <v>2257734</v>
      </c>
      <c r="O54" s="24">
        <v>2209986</v>
      </c>
    </row>
    <row r="55" spans="1:15" ht="12" thickTop="1">
      <c r="A55" s="8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7" ht="11.25">
      <c r="A57" s="20" t="s">
        <v>72</v>
      </c>
    </row>
    <row r="58" ht="11.25">
      <c r="A58" s="20" t="s">
        <v>73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O54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5" width="17.83203125" style="0" customWidth="1"/>
  </cols>
  <sheetData>
    <row r="1" ht="12" thickBot="1"/>
    <row r="2" spans="1:15" ht="12" thickTop="1">
      <c r="A2" s="10" t="s">
        <v>68</v>
      </c>
      <c r="B2" s="14">
        <v>3749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" thickBot="1">
      <c r="A3" s="11" t="s">
        <v>69</v>
      </c>
      <c r="B3" s="1" t="s">
        <v>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 thickTop="1">
      <c r="A4" s="10" t="s">
        <v>4</v>
      </c>
      <c r="B4" s="15" t="str">
        <f>HYPERLINK("http://www.kabupro.jp/mark/20111228/S000A02M.htm","半期報告書")</f>
        <v>半期報告書</v>
      </c>
      <c r="C4" s="15" t="str">
        <f>HYPERLINK("http://www.kabupro.jp/mark/20111228/S000A02M.htm","半期報告書")</f>
        <v>半期報告書</v>
      </c>
      <c r="D4" s="15" t="str">
        <f>HYPERLINK("http://www.kabupro.jp/mark/20110214/S0007SIJ.htm","四半期報告書")</f>
        <v>四半期報告書</v>
      </c>
      <c r="E4" s="15" t="str">
        <f>HYPERLINK("http://www.kabupro.jp/mark/20101115/S00077UU.htm","四半期報告書")</f>
        <v>四半期報告書</v>
      </c>
      <c r="F4" s="15" t="str">
        <f>HYPERLINK("http://www.kabupro.jp/mark/20100813/S0006LR5.htm","四半期報告書")</f>
        <v>四半期報告書</v>
      </c>
      <c r="G4" s="15" t="str">
        <f>HYPERLINK("http://www.kabupro.jp/mark/20110621/S0008IB7.htm","有価証券報告書")</f>
        <v>有価証券報告書</v>
      </c>
      <c r="H4" s="15" t="str">
        <f>HYPERLINK("http://www.kabupro.jp/mark/20100212/S000559K.htm","四半期報告書")</f>
        <v>四半期報告書</v>
      </c>
      <c r="I4" s="15" t="str">
        <f>HYPERLINK("http://www.kabupro.jp/mark/20091113/S0004LAH.htm","四半期報告書")</f>
        <v>四半期報告書</v>
      </c>
      <c r="J4" s="15" t="str">
        <f>HYPERLINK("http://www.kabupro.jp/mark/20090814/S0003Z9K.htm","四半期報告書")</f>
        <v>四半期報告書</v>
      </c>
      <c r="K4" s="15" t="str">
        <f>HYPERLINK("http://www.kabupro.jp/mark/20100624/S0005ZTP.htm","有価証券報告書")</f>
        <v>有価証券報告書</v>
      </c>
      <c r="L4" s="15" t="str">
        <f>HYPERLINK("http://www.kabupro.jp/mark/20090213/S0002GZM.htm","四半期報告書")</f>
        <v>四半期報告書</v>
      </c>
      <c r="M4" s="15" t="str">
        <f>HYPERLINK("http://www.kabupro.jp/mark/20081114/S0001UN1.htm","四半期報告書")</f>
        <v>四半期報告書</v>
      </c>
      <c r="N4" s="15" t="str">
        <f>HYPERLINK("http://www.kabupro.jp/mark/20080814/S000165W.htm","四半期報告書")</f>
        <v>四半期報告書</v>
      </c>
      <c r="O4" s="15" t="str">
        <f>HYPERLINK("http://www.kabupro.jp/mark/20090623/S0003CG3.htm","有価証券報告書")</f>
        <v>有価証券報告書</v>
      </c>
    </row>
    <row r="5" spans="1:15" ht="12" thickBot="1">
      <c r="A5" s="11" t="s">
        <v>5</v>
      </c>
      <c r="B5" s="1" t="s">
        <v>11</v>
      </c>
      <c r="C5" s="1" t="s">
        <v>11</v>
      </c>
      <c r="D5" s="1" t="s">
        <v>95</v>
      </c>
      <c r="E5" s="1" t="s">
        <v>98</v>
      </c>
      <c r="F5" s="1" t="s">
        <v>100</v>
      </c>
      <c r="G5" s="1" t="s">
        <v>16</v>
      </c>
      <c r="H5" s="1" t="s">
        <v>102</v>
      </c>
      <c r="I5" s="1" t="s">
        <v>104</v>
      </c>
      <c r="J5" s="1" t="s">
        <v>106</v>
      </c>
      <c r="K5" s="1" t="s">
        <v>18</v>
      </c>
      <c r="L5" s="1" t="s">
        <v>108</v>
      </c>
      <c r="M5" s="1" t="s">
        <v>110</v>
      </c>
      <c r="N5" s="1" t="s">
        <v>112</v>
      </c>
      <c r="O5" s="1" t="s">
        <v>20</v>
      </c>
    </row>
    <row r="6" spans="1:15" ht="12.75" thickBot="1" thickTop="1">
      <c r="A6" s="10" t="s">
        <v>6</v>
      </c>
      <c r="B6" s="18" t="s">
        <v>123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" thickTop="1">
      <c r="A7" s="12" t="s">
        <v>7</v>
      </c>
      <c r="B7" s="14" t="s">
        <v>12</v>
      </c>
      <c r="C7" s="16" t="s">
        <v>14</v>
      </c>
      <c r="D7" s="14" t="s">
        <v>96</v>
      </c>
      <c r="E7" s="14" t="s">
        <v>96</v>
      </c>
      <c r="F7" s="14" t="s">
        <v>96</v>
      </c>
      <c r="G7" s="16" t="s">
        <v>14</v>
      </c>
      <c r="H7" s="14" t="s">
        <v>96</v>
      </c>
      <c r="I7" s="14" t="s">
        <v>96</v>
      </c>
      <c r="J7" s="14" t="s">
        <v>96</v>
      </c>
      <c r="K7" s="16" t="s">
        <v>14</v>
      </c>
      <c r="L7" s="14" t="s">
        <v>96</v>
      </c>
      <c r="M7" s="14" t="s">
        <v>96</v>
      </c>
      <c r="N7" s="14" t="s">
        <v>96</v>
      </c>
      <c r="O7" s="16" t="s">
        <v>14</v>
      </c>
    </row>
    <row r="8" spans="1:15" ht="11.25">
      <c r="A8" s="13" t="s">
        <v>8</v>
      </c>
      <c r="B8" s="1"/>
      <c r="C8" s="17"/>
      <c r="D8" s="1"/>
      <c r="E8" s="1"/>
      <c r="F8" s="1"/>
      <c r="G8" s="17"/>
      <c r="H8" s="1"/>
      <c r="I8" s="1"/>
      <c r="J8" s="1"/>
      <c r="K8" s="17"/>
      <c r="L8" s="1"/>
      <c r="M8" s="1"/>
      <c r="N8" s="1"/>
      <c r="O8" s="17"/>
    </row>
    <row r="9" spans="1:15" ht="11.25">
      <c r="A9" s="13" t="s">
        <v>9</v>
      </c>
      <c r="B9" s="1" t="s">
        <v>13</v>
      </c>
      <c r="C9" s="17" t="s">
        <v>15</v>
      </c>
      <c r="D9" s="1" t="s">
        <v>97</v>
      </c>
      <c r="E9" s="1" t="s">
        <v>99</v>
      </c>
      <c r="F9" s="1" t="s">
        <v>101</v>
      </c>
      <c r="G9" s="17" t="s">
        <v>17</v>
      </c>
      <c r="H9" s="1" t="s">
        <v>103</v>
      </c>
      <c r="I9" s="1" t="s">
        <v>105</v>
      </c>
      <c r="J9" s="1" t="s">
        <v>107</v>
      </c>
      <c r="K9" s="17" t="s">
        <v>19</v>
      </c>
      <c r="L9" s="1" t="s">
        <v>109</v>
      </c>
      <c r="M9" s="1" t="s">
        <v>111</v>
      </c>
      <c r="N9" s="1" t="s">
        <v>113</v>
      </c>
      <c r="O9" s="17" t="s">
        <v>21</v>
      </c>
    </row>
    <row r="10" spans="1:15" ht="12" thickBot="1">
      <c r="A10" s="13" t="s">
        <v>10</v>
      </c>
      <c r="B10" s="1" t="s">
        <v>23</v>
      </c>
      <c r="C10" s="17" t="s">
        <v>23</v>
      </c>
      <c r="D10" s="1" t="s">
        <v>23</v>
      </c>
      <c r="E10" s="1" t="s">
        <v>23</v>
      </c>
      <c r="F10" s="1" t="s">
        <v>23</v>
      </c>
      <c r="G10" s="17" t="s">
        <v>23</v>
      </c>
      <c r="H10" s="1" t="s">
        <v>23</v>
      </c>
      <c r="I10" s="1" t="s">
        <v>23</v>
      </c>
      <c r="J10" s="1" t="s">
        <v>23</v>
      </c>
      <c r="K10" s="17" t="s">
        <v>23</v>
      </c>
      <c r="L10" s="1" t="s">
        <v>23</v>
      </c>
      <c r="M10" s="1" t="s">
        <v>23</v>
      </c>
      <c r="N10" s="1" t="s">
        <v>23</v>
      </c>
      <c r="O10" s="17" t="s">
        <v>23</v>
      </c>
    </row>
    <row r="11" spans="1:15" ht="12" thickTop="1">
      <c r="A11" s="9" t="s">
        <v>22</v>
      </c>
      <c r="B11" s="21">
        <v>2643913</v>
      </c>
      <c r="C11" s="22">
        <v>3155207</v>
      </c>
      <c r="D11" s="21">
        <v>1126245</v>
      </c>
      <c r="E11" s="21">
        <v>1859566</v>
      </c>
      <c r="F11" s="21">
        <v>649848</v>
      </c>
      <c r="G11" s="22">
        <v>2817506</v>
      </c>
      <c r="H11" s="21">
        <v>791389</v>
      </c>
      <c r="I11" s="21">
        <v>1124806</v>
      </c>
      <c r="J11" s="21">
        <v>3022794</v>
      </c>
      <c r="K11" s="22">
        <v>2958815</v>
      </c>
      <c r="L11" s="21">
        <v>2882436</v>
      </c>
      <c r="M11" s="21">
        <v>2675081</v>
      </c>
      <c r="N11" s="21">
        <v>2257734</v>
      </c>
      <c r="O11" s="22">
        <v>2209986</v>
      </c>
    </row>
    <row r="12" spans="1:15" ht="11.25">
      <c r="A12" s="2" t="s">
        <v>114</v>
      </c>
      <c r="B12" s="23">
        <v>634225</v>
      </c>
      <c r="C12" s="24">
        <v>572466</v>
      </c>
      <c r="D12" s="23">
        <v>638048</v>
      </c>
      <c r="E12" s="23">
        <v>565293</v>
      </c>
      <c r="F12" s="23">
        <v>534586</v>
      </c>
      <c r="G12" s="24">
        <v>499237</v>
      </c>
      <c r="H12" s="23">
        <v>524981</v>
      </c>
      <c r="I12" s="23">
        <v>443338</v>
      </c>
      <c r="J12" s="23">
        <v>473715</v>
      </c>
      <c r="K12" s="24">
        <v>522183</v>
      </c>
      <c r="L12" s="23">
        <v>512979</v>
      </c>
      <c r="M12" s="23">
        <v>489598</v>
      </c>
      <c r="N12" s="23">
        <v>527842</v>
      </c>
      <c r="O12" s="24">
        <v>538201</v>
      </c>
    </row>
    <row r="13" spans="1:15" ht="11.25">
      <c r="A13" s="2" t="s">
        <v>115</v>
      </c>
      <c r="B13" s="23">
        <v>1000000</v>
      </c>
      <c r="C13" s="24">
        <v>1000000</v>
      </c>
      <c r="D13" s="23">
        <v>1049545</v>
      </c>
      <c r="E13" s="23">
        <v>1050000</v>
      </c>
      <c r="F13" s="23">
        <v>1000000</v>
      </c>
      <c r="G13" s="24">
        <v>1000000</v>
      </c>
      <c r="H13" s="23">
        <v>1000000</v>
      </c>
      <c r="I13" s="23">
        <v>1000000</v>
      </c>
      <c r="J13" s="23">
        <v>1008000</v>
      </c>
      <c r="K13" s="24">
        <v>1000000</v>
      </c>
      <c r="L13" s="23">
        <v>1000000</v>
      </c>
      <c r="M13" s="23">
        <v>1000000</v>
      </c>
      <c r="N13" s="23">
        <v>1000000</v>
      </c>
      <c r="O13" s="24">
        <v>1000000</v>
      </c>
    </row>
    <row r="14" spans="1:15" ht="11.25">
      <c r="A14" s="2" t="s">
        <v>26</v>
      </c>
      <c r="B14" s="23"/>
      <c r="C14" s="24"/>
      <c r="D14" s="23"/>
      <c r="E14" s="23"/>
      <c r="F14" s="23"/>
      <c r="G14" s="24"/>
      <c r="H14" s="23"/>
      <c r="I14" s="23"/>
      <c r="J14" s="23"/>
      <c r="K14" s="24"/>
      <c r="L14" s="23"/>
      <c r="M14" s="23"/>
      <c r="N14" s="23"/>
      <c r="O14" s="24">
        <v>25524</v>
      </c>
    </row>
    <row r="15" spans="1:15" ht="11.25">
      <c r="A15" s="2" t="s">
        <v>27</v>
      </c>
      <c r="B15" s="23">
        <v>1027</v>
      </c>
      <c r="C15" s="24">
        <v>1316</v>
      </c>
      <c r="D15" s="23">
        <v>1749</v>
      </c>
      <c r="E15" s="23">
        <v>2933</v>
      </c>
      <c r="F15" s="23">
        <v>732</v>
      </c>
      <c r="G15" s="24">
        <v>1809</v>
      </c>
      <c r="H15" s="23">
        <v>15173</v>
      </c>
      <c r="I15" s="23">
        <v>16795</v>
      </c>
      <c r="J15" s="23">
        <v>24247</v>
      </c>
      <c r="K15" s="24">
        <v>15120</v>
      </c>
      <c r="L15" s="23">
        <v>19954</v>
      </c>
      <c r="M15" s="23">
        <v>28122</v>
      </c>
      <c r="N15" s="23">
        <v>38521</v>
      </c>
      <c r="O15" s="24"/>
    </row>
    <row r="16" spans="1:15" ht="11.25">
      <c r="A16" s="2" t="s">
        <v>29</v>
      </c>
      <c r="B16" s="23">
        <v>1486393</v>
      </c>
      <c r="C16" s="24">
        <v>1432430</v>
      </c>
      <c r="D16" s="23">
        <v>1844559</v>
      </c>
      <c r="E16" s="23">
        <v>1547212</v>
      </c>
      <c r="F16" s="23">
        <v>1142742</v>
      </c>
      <c r="G16" s="24">
        <v>942906</v>
      </c>
      <c r="H16" s="23">
        <v>858459</v>
      </c>
      <c r="I16" s="23">
        <v>762278</v>
      </c>
      <c r="J16" s="23">
        <v>756022</v>
      </c>
      <c r="K16" s="24"/>
      <c r="L16" s="23"/>
      <c r="M16" s="23"/>
      <c r="N16" s="23"/>
      <c r="O16" s="24"/>
    </row>
    <row r="17" spans="1:15" ht="11.25">
      <c r="A17" s="2" t="s">
        <v>30</v>
      </c>
      <c r="B17" s="23"/>
      <c r="C17" s="24"/>
      <c r="D17" s="23"/>
      <c r="E17" s="23"/>
      <c r="F17" s="23"/>
      <c r="G17" s="24">
        <v>17682</v>
      </c>
      <c r="H17" s="23"/>
      <c r="I17" s="23"/>
      <c r="J17" s="23"/>
      <c r="K17" s="24">
        <v>18817</v>
      </c>
      <c r="L17" s="23"/>
      <c r="M17" s="23"/>
      <c r="N17" s="23"/>
      <c r="O17" s="24">
        <v>19504</v>
      </c>
    </row>
    <row r="18" spans="1:15" ht="11.25">
      <c r="A18" s="2" t="s">
        <v>31</v>
      </c>
      <c r="B18" s="23">
        <v>58541</v>
      </c>
      <c r="C18" s="24">
        <v>43145</v>
      </c>
      <c r="D18" s="23">
        <v>35902</v>
      </c>
      <c r="E18" s="23">
        <v>39075</v>
      </c>
      <c r="F18" s="23">
        <v>29568</v>
      </c>
      <c r="G18" s="24">
        <v>12988</v>
      </c>
      <c r="H18" s="23">
        <v>27805</v>
      </c>
      <c r="I18" s="23">
        <v>30990</v>
      </c>
      <c r="J18" s="23">
        <v>27966</v>
      </c>
      <c r="K18" s="24">
        <v>193300</v>
      </c>
      <c r="L18" s="23">
        <v>158259</v>
      </c>
      <c r="M18" s="23">
        <v>133633</v>
      </c>
      <c r="N18" s="23">
        <v>127674</v>
      </c>
      <c r="O18" s="24">
        <v>70907</v>
      </c>
    </row>
    <row r="19" spans="1:15" ht="11.25">
      <c r="A19" s="2" t="s">
        <v>32</v>
      </c>
      <c r="B19" s="23">
        <v>-4881</v>
      </c>
      <c r="C19" s="24">
        <v>-4068</v>
      </c>
      <c r="D19" s="23">
        <v>-6787</v>
      </c>
      <c r="E19" s="23">
        <v>-4463</v>
      </c>
      <c r="F19" s="23">
        <v>-3781</v>
      </c>
      <c r="G19" s="24">
        <v>-3342</v>
      </c>
      <c r="H19" s="23">
        <v>-4206</v>
      </c>
      <c r="I19" s="23">
        <v>-4019</v>
      </c>
      <c r="J19" s="23">
        <v>-3974</v>
      </c>
      <c r="K19" s="24">
        <v>-4252</v>
      </c>
      <c r="L19" s="23">
        <v>-18152</v>
      </c>
      <c r="M19" s="23">
        <v>-14882</v>
      </c>
      <c r="N19" s="23">
        <v>-16445</v>
      </c>
      <c r="O19" s="24">
        <v>-16493</v>
      </c>
    </row>
    <row r="20" spans="1:15" ht="11.25">
      <c r="A20" s="2" t="s">
        <v>33</v>
      </c>
      <c r="B20" s="23">
        <v>5819219</v>
      </c>
      <c r="C20" s="24">
        <v>6200497</v>
      </c>
      <c r="D20" s="23">
        <v>4689263</v>
      </c>
      <c r="E20" s="23">
        <v>5059617</v>
      </c>
      <c r="F20" s="23">
        <v>3353697</v>
      </c>
      <c r="G20" s="24">
        <v>5288789</v>
      </c>
      <c r="H20" s="23">
        <v>3213601</v>
      </c>
      <c r="I20" s="23">
        <v>3374190</v>
      </c>
      <c r="J20" s="23">
        <v>5308771</v>
      </c>
      <c r="K20" s="24">
        <v>4703984</v>
      </c>
      <c r="L20" s="23">
        <v>4555477</v>
      </c>
      <c r="M20" s="23">
        <v>4311553</v>
      </c>
      <c r="N20" s="23">
        <v>3935328</v>
      </c>
      <c r="O20" s="24">
        <v>3847630</v>
      </c>
    </row>
    <row r="21" spans="1:15" ht="11.25">
      <c r="A21" s="2" t="s">
        <v>34</v>
      </c>
      <c r="B21" s="23">
        <v>57603</v>
      </c>
      <c r="C21" s="24">
        <v>59835</v>
      </c>
      <c r="D21" s="23">
        <v>65290</v>
      </c>
      <c r="E21" s="23">
        <v>71217</v>
      </c>
      <c r="F21" s="23">
        <v>72087</v>
      </c>
      <c r="G21" s="24">
        <v>64665</v>
      </c>
      <c r="H21" s="23">
        <v>71781</v>
      </c>
      <c r="I21" s="23">
        <v>79221</v>
      </c>
      <c r="J21" s="23">
        <v>50295</v>
      </c>
      <c r="K21" s="24">
        <v>50668</v>
      </c>
      <c r="L21" s="23">
        <v>55138</v>
      </c>
      <c r="M21" s="23">
        <v>63773</v>
      </c>
      <c r="N21" s="23">
        <v>64086</v>
      </c>
      <c r="O21" s="24">
        <v>67873</v>
      </c>
    </row>
    <row r="22" spans="1:15" ht="11.25">
      <c r="A22" s="3" t="s">
        <v>35</v>
      </c>
      <c r="B22" s="23">
        <v>712657</v>
      </c>
      <c r="C22" s="24">
        <v>730611</v>
      </c>
      <c r="D22" s="23">
        <v>691677</v>
      </c>
      <c r="E22" s="23">
        <v>578864</v>
      </c>
      <c r="F22" s="23">
        <v>539178</v>
      </c>
      <c r="G22" s="24">
        <v>531728</v>
      </c>
      <c r="H22" s="23">
        <v>471932</v>
      </c>
      <c r="I22" s="23"/>
      <c r="J22" s="23"/>
      <c r="K22" s="24">
        <v>260405</v>
      </c>
      <c r="L22" s="23"/>
      <c r="M22" s="23"/>
      <c r="N22" s="23"/>
      <c r="O22" s="24">
        <v>252760</v>
      </c>
    </row>
    <row r="23" spans="1:15" ht="11.25">
      <c r="A23" s="3" t="s">
        <v>116</v>
      </c>
      <c r="B23" s="23">
        <v>41545</v>
      </c>
      <c r="C23" s="24">
        <v>44783</v>
      </c>
      <c r="D23" s="23"/>
      <c r="E23" s="23"/>
      <c r="F23" s="23"/>
      <c r="G23" s="24">
        <v>13449</v>
      </c>
      <c r="H23" s="23"/>
      <c r="I23" s="23"/>
      <c r="J23" s="23"/>
      <c r="K23" s="24"/>
      <c r="L23" s="23"/>
      <c r="M23" s="23"/>
      <c r="N23" s="23"/>
      <c r="O23" s="24"/>
    </row>
    <row r="24" spans="1:15" ht="11.25">
      <c r="A24" s="3" t="s">
        <v>38</v>
      </c>
      <c r="B24" s="23">
        <v>26155</v>
      </c>
      <c r="C24" s="24">
        <v>11338</v>
      </c>
      <c r="D24" s="23">
        <v>32915</v>
      </c>
      <c r="E24" s="23">
        <v>57987</v>
      </c>
      <c r="F24" s="23">
        <v>53835</v>
      </c>
      <c r="G24" s="24">
        <v>32455</v>
      </c>
      <c r="H24" s="23">
        <v>59828</v>
      </c>
      <c r="I24" s="23"/>
      <c r="J24" s="23"/>
      <c r="K24" s="24">
        <v>129074</v>
      </c>
      <c r="L24" s="23"/>
      <c r="M24" s="23"/>
      <c r="N24" s="23"/>
      <c r="O24" s="24">
        <v>23137</v>
      </c>
    </row>
    <row r="25" spans="1:15" ht="11.25">
      <c r="A25" s="3" t="s">
        <v>39</v>
      </c>
      <c r="B25" s="23">
        <v>780358</v>
      </c>
      <c r="C25" s="24">
        <v>786733</v>
      </c>
      <c r="D25" s="23">
        <v>724592</v>
      </c>
      <c r="E25" s="23">
        <v>636851</v>
      </c>
      <c r="F25" s="23">
        <v>593014</v>
      </c>
      <c r="G25" s="24">
        <v>577634</v>
      </c>
      <c r="H25" s="23">
        <v>531761</v>
      </c>
      <c r="I25" s="23">
        <v>491315</v>
      </c>
      <c r="J25" s="23">
        <v>416962</v>
      </c>
      <c r="K25" s="24">
        <v>389480</v>
      </c>
      <c r="L25" s="23">
        <v>325210</v>
      </c>
      <c r="M25" s="23">
        <v>271850</v>
      </c>
      <c r="N25" s="23">
        <v>269697</v>
      </c>
      <c r="O25" s="24">
        <v>275898</v>
      </c>
    </row>
    <row r="26" spans="1:15" ht="11.25">
      <c r="A26" s="2" t="s">
        <v>40</v>
      </c>
      <c r="B26" s="23">
        <v>77004</v>
      </c>
      <c r="C26" s="24">
        <v>147877</v>
      </c>
      <c r="D26" s="23">
        <v>123238</v>
      </c>
      <c r="E26" s="23">
        <v>124567</v>
      </c>
      <c r="F26" s="23">
        <v>143519</v>
      </c>
      <c r="G26" s="24">
        <v>143997</v>
      </c>
      <c r="H26" s="23">
        <v>146645</v>
      </c>
      <c r="I26" s="23">
        <v>172567</v>
      </c>
      <c r="J26" s="23">
        <v>161542</v>
      </c>
      <c r="K26" s="24">
        <v>156785</v>
      </c>
      <c r="L26" s="23">
        <v>157719</v>
      </c>
      <c r="M26" s="23">
        <v>158233</v>
      </c>
      <c r="N26" s="23">
        <v>155227</v>
      </c>
      <c r="O26" s="24">
        <v>157817</v>
      </c>
    </row>
    <row r="27" spans="1:15" ht="11.25">
      <c r="A27" s="2" t="s">
        <v>41</v>
      </c>
      <c r="B27" s="23">
        <v>914966</v>
      </c>
      <c r="C27" s="24">
        <v>994446</v>
      </c>
      <c r="D27" s="23">
        <v>913121</v>
      </c>
      <c r="E27" s="23">
        <v>832636</v>
      </c>
      <c r="F27" s="23">
        <v>808620</v>
      </c>
      <c r="G27" s="24">
        <v>786297</v>
      </c>
      <c r="H27" s="23">
        <v>750188</v>
      </c>
      <c r="I27" s="23">
        <v>743103</v>
      </c>
      <c r="J27" s="23">
        <v>628799</v>
      </c>
      <c r="K27" s="24">
        <v>596933</v>
      </c>
      <c r="L27" s="23">
        <v>538068</v>
      </c>
      <c r="M27" s="23">
        <v>493857</v>
      </c>
      <c r="N27" s="23">
        <v>489011</v>
      </c>
      <c r="O27" s="24">
        <v>501589</v>
      </c>
    </row>
    <row r="28" spans="1:15" ht="12" thickBot="1">
      <c r="A28" s="4" t="s">
        <v>42</v>
      </c>
      <c r="B28" s="25">
        <v>6734186</v>
      </c>
      <c r="C28" s="26">
        <v>7194944</v>
      </c>
      <c r="D28" s="25">
        <v>5602385</v>
      </c>
      <c r="E28" s="25">
        <v>5892253</v>
      </c>
      <c r="F28" s="25">
        <v>4162317</v>
      </c>
      <c r="G28" s="26">
        <v>6075086</v>
      </c>
      <c r="H28" s="25">
        <v>3963789</v>
      </c>
      <c r="I28" s="25">
        <v>4117294</v>
      </c>
      <c r="J28" s="25">
        <v>5937571</v>
      </c>
      <c r="K28" s="26">
        <v>5300918</v>
      </c>
      <c r="L28" s="25">
        <v>5093546</v>
      </c>
      <c r="M28" s="25">
        <v>4805410</v>
      </c>
      <c r="N28" s="25">
        <v>4424339</v>
      </c>
      <c r="O28" s="26">
        <v>4349220</v>
      </c>
    </row>
    <row r="29" spans="1:15" ht="12" thickTop="1">
      <c r="A29" s="2" t="s">
        <v>117</v>
      </c>
      <c r="B29" s="23">
        <v>431002</v>
      </c>
      <c r="C29" s="24">
        <v>385470</v>
      </c>
      <c r="D29" s="23">
        <v>417359</v>
      </c>
      <c r="E29" s="23">
        <v>363256</v>
      </c>
      <c r="F29" s="23">
        <v>341910</v>
      </c>
      <c r="G29" s="24">
        <v>310264</v>
      </c>
      <c r="H29" s="23">
        <v>329008</v>
      </c>
      <c r="I29" s="23">
        <v>268991</v>
      </c>
      <c r="J29" s="23">
        <v>313541</v>
      </c>
      <c r="K29" s="24">
        <v>292648</v>
      </c>
      <c r="L29" s="23">
        <v>282839</v>
      </c>
      <c r="M29" s="23">
        <v>272735</v>
      </c>
      <c r="N29" s="23">
        <v>314384</v>
      </c>
      <c r="O29" s="24">
        <v>303712</v>
      </c>
    </row>
    <row r="30" spans="1:15" ht="11.25">
      <c r="A30" s="2" t="s">
        <v>44</v>
      </c>
      <c r="B30" s="23"/>
      <c r="C30" s="24"/>
      <c r="D30" s="23"/>
      <c r="E30" s="23"/>
      <c r="F30" s="23"/>
      <c r="G30" s="24">
        <v>73124</v>
      </c>
      <c r="H30" s="23"/>
      <c r="I30" s="23"/>
      <c r="J30" s="23"/>
      <c r="K30" s="24">
        <v>76028</v>
      </c>
      <c r="L30" s="23"/>
      <c r="M30" s="23"/>
      <c r="N30" s="23"/>
      <c r="O30" s="24">
        <v>84264</v>
      </c>
    </row>
    <row r="31" spans="1:15" ht="11.25">
      <c r="A31" s="2" t="s">
        <v>45</v>
      </c>
      <c r="B31" s="23">
        <v>600000</v>
      </c>
      <c r="C31" s="24">
        <v>1500000</v>
      </c>
      <c r="D31" s="23">
        <v>800000</v>
      </c>
      <c r="E31" s="23">
        <v>1300000</v>
      </c>
      <c r="F31" s="23"/>
      <c r="G31" s="24">
        <v>2000000</v>
      </c>
      <c r="H31" s="23"/>
      <c r="I31" s="23">
        <v>500000</v>
      </c>
      <c r="J31" s="23">
        <v>2500000</v>
      </c>
      <c r="K31" s="24"/>
      <c r="L31" s="23"/>
      <c r="M31" s="23"/>
      <c r="N31" s="23"/>
      <c r="O31" s="24"/>
    </row>
    <row r="32" spans="1:15" ht="11.25">
      <c r="A32" s="2" t="s">
        <v>46</v>
      </c>
      <c r="B32" s="23"/>
      <c r="C32" s="24">
        <v>996</v>
      </c>
      <c r="D32" s="23"/>
      <c r="E32" s="23"/>
      <c r="F32" s="23"/>
      <c r="G32" s="24"/>
      <c r="H32" s="23"/>
      <c r="I32" s="23"/>
      <c r="J32" s="23"/>
      <c r="K32" s="24"/>
      <c r="L32" s="23"/>
      <c r="M32" s="23"/>
      <c r="N32" s="23"/>
      <c r="O32" s="24"/>
    </row>
    <row r="33" spans="1:15" ht="11.25">
      <c r="A33" s="2" t="s">
        <v>47</v>
      </c>
      <c r="B33" s="23">
        <v>269978</v>
      </c>
      <c r="C33" s="24">
        <v>240562</v>
      </c>
      <c r="D33" s="23">
        <v>148068</v>
      </c>
      <c r="E33" s="23">
        <v>236067</v>
      </c>
      <c r="F33" s="23">
        <v>100723</v>
      </c>
      <c r="G33" s="24">
        <v>229066</v>
      </c>
      <c r="H33" s="23">
        <v>108956</v>
      </c>
      <c r="I33" s="23">
        <v>203874</v>
      </c>
      <c r="J33" s="23">
        <v>96664</v>
      </c>
      <c r="K33" s="24">
        <v>236853</v>
      </c>
      <c r="L33" s="23">
        <v>123686</v>
      </c>
      <c r="M33" s="23">
        <v>186813</v>
      </c>
      <c r="N33" s="23">
        <v>87692</v>
      </c>
      <c r="O33" s="24">
        <v>195885</v>
      </c>
    </row>
    <row r="34" spans="1:15" ht="11.25">
      <c r="A34" s="2" t="s">
        <v>48</v>
      </c>
      <c r="B34" s="23">
        <v>1750203</v>
      </c>
      <c r="C34" s="24">
        <v>1525973</v>
      </c>
      <c r="D34" s="23"/>
      <c r="E34" s="23"/>
      <c r="F34" s="23"/>
      <c r="G34" s="24">
        <v>696930</v>
      </c>
      <c r="H34" s="23"/>
      <c r="I34" s="23"/>
      <c r="J34" s="23"/>
      <c r="K34" s="24">
        <v>2084225</v>
      </c>
      <c r="L34" s="23"/>
      <c r="M34" s="23"/>
      <c r="N34" s="23"/>
      <c r="O34" s="24">
        <v>1663638</v>
      </c>
    </row>
    <row r="35" spans="1:15" ht="11.25">
      <c r="A35" s="2" t="s">
        <v>49</v>
      </c>
      <c r="B35" s="23"/>
      <c r="C35" s="24"/>
      <c r="D35" s="23"/>
      <c r="E35" s="23"/>
      <c r="F35" s="23"/>
      <c r="G35" s="24"/>
      <c r="H35" s="23"/>
      <c r="I35" s="23"/>
      <c r="J35" s="23"/>
      <c r="K35" s="24"/>
      <c r="L35" s="23"/>
      <c r="M35" s="23"/>
      <c r="N35" s="23">
        <v>5000</v>
      </c>
      <c r="O35" s="24"/>
    </row>
    <row r="36" spans="1:15" ht="11.25">
      <c r="A36" s="2" t="s">
        <v>38</v>
      </c>
      <c r="B36" s="23">
        <v>182735</v>
      </c>
      <c r="C36" s="24">
        <v>280110</v>
      </c>
      <c r="D36" s="23">
        <v>163944</v>
      </c>
      <c r="E36" s="23">
        <v>181969</v>
      </c>
      <c r="F36" s="23">
        <v>175377</v>
      </c>
      <c r="G36" s="24">
        <v>58562</v>
      </c>
      <c r="H36" s="23">
        <v>169223</v>
      </c>
      <c r="I36" s="23">
        <v>168363</v>
      </c>
      <c r="J36" s="23">
        <v>136218</v>
      </c>
      <c r="K36" s="24">
        <v>5065</v>
      </c>
      <c r="L36" s="23">
        <v>142375</v>
      </c>
      <c r="M36" s="23">
        <v>97035</v>
      </c>
      <c r="N36" s="23">
        <v>97099</v>
      </c>
      <c r="O36" s="24">
        <v>8559</v>
      </c>
    </row>
    <row r="37" spans="1:15" ht="11.25">
      <c r="A37" s="2" t="s">
        <v>51</v>
      </c>
      <c r="B37" s="23">
        <v>3233919</v>
      </c>
      <c r="C37" s="24">
        <v>3933112</v>
      </c>
      <c r="D37" s="23">
        <v>2623374</v>
      </c>
      <c r="E37" s="23">
        <v>3000185</v>
      </c>
      <c r="F37" s="23">
        <v>1447193</v>
      </c>
      <c r="G37" s="24">
        <v>3422689</v>
      </c>
      <c r="H37" s="23">
        <v>1475067</v>
      </c>
      <c r="I37" s="23">
        <v>1803425</v>
      </c>
      <c r="J37" s="23">
        <v>3761443</v>
      </c>
      <c r="K37" s="24">
        <v>2748671</v>
      </c>
      <c r="L37" s="23">
        <v>2710243</v>
      </c>
      <c r="M37" s="23">
        <v>2560547</v>
      </c>
      <c r="N37" s="23">
        <v>2318363</v>
      </c>
      <c r="O37" s="24">
        <v>2299344</v>
      </c>
    </row>
    <row r="38" spans="1:15" ht="11.25">
      <c r="A38" s="2" t="s">
        <v>52</v>
      </c>
      <c r="B38" s="23"/>
      <c r="C38" s="24">
        <v>2012</v>
      </c>
      <c r="D38" s="23"/>
      <c r="E38" s="23"/>
      <c r="F38" s="23"/>
      <c r="G38" s="24"/>
      <c r="H38" s="23"/>
      <c r="I38" s="23"/>
      <c r="J38" s="23"/>
      <c r="K38" s="24"/>
      <c r="L38" s="23"/>
      <c r="M38" s="23"/>
      <c r="N38" s="23"/>
      <c r="O38" s="24"/>
    </row>
    <row r="39" spans="1:15" ht="11.25">
      <c r="A39" s="2" t="s">
        <v>50</v>
      </c>
      <c r="B39" s="23">
        <v>11806</v>
      </c>
      <c r="C39" s="24">
        <v>11783</v>
      </c>
      <c r="D39" s="23">
        <v>11724</v>
      </c>
      <c r="E39" s="23">
        <v>11666</v>
      </c>
      <c r="F39" s="23">
        <v>11607</v>
      </c>
      <c r="G39" s="24"/>
      <c r="H39" s="23"/>
      <c r="I39" s="23"/>
      <c r="J39" s="23"/>
      <c r="K39" s="24"/>
      <c r="L39" s="23"/>
      <c r="M39" s="23"/>
      <c r="N39" s="23"/>
      <c r="O39" s="24"/>
    </row>
    <row r="40" spans="1:15" ht="11.25">
      <c r="A40" s="2" t="s">
        <v>53</v>
      </c>
      <c r="B40" s="23">
        <v>11806</v>
      </c>
      <c r="C40" s="24">
        <v>13795</v>
      </c>
      <c r="D40" s="23">
        <v>11724</v>
      </c>
      <c r="E40" s="23">
        <v>11666</v>
      </c>
      <c r="F40" s="23">
        <v>11607</v>
      </c>
      <c r="G40" s="24"/>
      <c r="H40" s="23"/>
      <c r="I40" s="23"/>
      <c r="J40" s="23"/>
      <c r="K40" s="24"/>
      <c r="L40" s="23"/>
      <c r="M40" s="23"/>
      <c r="N40" s="23"/>
      <c r="O40" s="24"/>
    </row>
    <row r="41" spans="1:15" ht="12" thickBot="1">
      <c r="A41" s="4" t="s">
        <v>118</v>
      </c>
      <c r="B41" s="25">
        <v>3245725</v>
      </c>
      <c r="C41" s="26">
        <v>3946907</v>
      </c>
      <c r="D41" s="25">
        <v>2635099</v>
      </c>
      <c r="E41" s="25">
        <v>3011851</v>
      </c>
      <c r="F41" s="25">
        <v>1458801</v>
      </c>
      <c r="G41" s="26">
        <v>3422689</v>
      </c>
      <c r="H41" s="25">
        <v>1475067</v>
      </c>
      <c r="I41" s="25">
        <v>1803425</v>
      </c>
      <c r="J41" s="25">
        <v>3761443</v>
      </c>
      <c r="K41" s="26">
        <v>2748671</v>
      </c>
      <c r="L41" s="25">
        <v>2710243</v>
      </c>
      <c r="M41" s="25">
        <v>2560547</v>
      </c>
      <c r="N41" s="25"/>
      <c r="O41" s="26">
        <v>2299344</v>
      </c>
    </row>
    <row r="42" spans="1:15" ht="12" thickTop="1">
      <c r="A42" s="2" t="s">
        <v>55</v>
      </c>
      <c r="B42" s="23">
        <v>1068453</v>
      </c>
      <c r="C42" s="24">
        <v>1067489</v>
      </c>
      <c r="D42" s="23">
        <v>1066972</v>
      </c>
      <c r="E42" s="23">
        <v>1066972</v>
      </c>
      <c r="F42" s="23">
        <v>1066972</v>
      </c>
      <c r="G42" s="24">
        <v>1066972</v>
      </c>
      <c r="H42" s="23">
        <v>1066076</v>
      </c>
      <c r="I42" s="23">
        <v>1065800</v>
      </c>
      <c r="J42" s="23">
        <v>1065559</v>
      </c>
      <c r="K42" s="24">
        <v>1063768</v>
      </c>
      <c r="L42" s="23">
        <v>1057015</v>
      </c>
      <c r="M42" s="23">
        <v>1056686</v>
      </c>
      <c r="N42" s="23">
        <v>1052695</v>
      </c>
      <c r="O42" s="24">
        <v>1051947</v>
      </c>
    </row>
    <row r="43" spans="1:15" ht="11.25">
      <c r="A43" s="2" t="s">
        <v>119</v>
      </c>
      <c r="B43" s="23">
        <v>58051</v>
      </c>
      <c r="C43" s="24">
        <v>75312</v>
      </c>
      <c r="D43" s="23">
        <v>74795</v>
      </c>
      <c r="E43" s="23">
        <v>74795</v>
      </c>
      <c r="F43" s="23">
        <v>74795</v>
      </c>
      <c r="G43" s="24">
        <v>74795</v>
      </c>
      <c r="H43" s="23">
        <v>73900</v>
      </c>
      <c r="I43" s="23">
        <v>73624</v>
      </c>
      <c r="J43" s="23">
        <v>73383</v>
      </c>
      <c r="K43" s="24">
        <v>753368</v>
      </c>
      <c r="L43" s="23">
        <v>746617</v>
      </c>
      <c r="M43" s="23">
        <v>746282</v>
      </c>
      <c r="N43" s="23">
        <v>742213</v>
      </c>
      <c r="O43" s="24">
        <v>741461</v>
      </c>
    </row>
    <row r="44" spans="1:15" ht="11.25">
      <c r="A44" s="2" t="s">
        <v>61</v>
      </c>
      <c r="B44" s="23">
        <v>2287260</v>
      </c>
      <c r="C44" s="24">
        <v>2552339</v>
      </c>
      <c r="D44" s="23">
        <v>2344761</v>
      </c>
      <c r="E44" s="23">
        <v>2156240</v>
      </c>
      <c r="F44" s="23">
        <v>1978898</v>
      </c>
      <c r="G44" s="24">
        <v>1928548</v>
      </c>
      <c r="H44" s="23">
        <v>1771092</v>
      </c>
      <c r="I44" s="23">
        <v>1606493</v>
      </c>
      <c r="J44" s="23">
        <v>1469233</v>
      </c>
      <c r="K44" s="24">
        <v>1416886</v>
      </c>
      <c r="L44" s="23">
        <v>1261445</v>
      </c>
      <c r="M44" s="23">
        <v>1123662</v>
      </c>
      <c r="N44" s="23">
        <v>992755</v>
      </c>
      <c r="O44" s="24">
        <v>938149</v>
      </c>
    </row>
    <row r="45" spans="1:15" ht="11.25">
      <c r="A45" s="2" t="s">
        <v>62</v>
      </c>
      <c r="B45" s="23"/>
      <c r="C45" s="24">
        <v>-532032</v>
      </c>
      <c r="D45" s="23">
        <v>-532032</v>
      </c>
      <c r="E45" s="23">
        <v>-432048</v>
      </c>
      <c r="F45" s="23">
        <v>-432048</v>
      </c>
      <c r="G45" s="24">
        <v>-432048</v>
      </c>
      <c r="H45" s="23">
        <v>-432048</v>
      </c>
      <c r="I45" s="23">
        <v>-432048</v>
      </c>
      <c r="J45" s="23">
        <v>-432048</v>
      </c>
      <c r="K45" s="24">
        <v>-681775</v>
      </c>
      <c r="L45" s="23">
        <v>-681775</v>
      </c>
      <c r="M45" s="23">
        <v>-681775</v>
      </c>
      <c r="N45" s="23">
        <v>-681775</v>
      </c>
      <c r="O45" s="24">
        <v>-681775</v>
      </c>
    </row>
    <row r="46" spans="1:15" ht="11.25">
      <c r="A46" s="2" t="s">
        <v>120</v>
      </c>
      <c r="B46" s="23">
        <v>3413766</v>
      </c>
      <c r="C46" s="24">
        <v>3163108</v>
      </c>
      <c r="D46" s="23">
        <v>2954497</v>
      </c>
      <c r="E46" s="23">
        <v>2865959</v>
      </c>
      <c r="F46" s="23">
        <v>2688617</v>
      </c>
      <c r="G46" s="24">
        <v>2638267</v>
      </c>
      <c r="H46" s="23">
        <v>2479020</v>
      </c>
      <c r="I46" s="23">
        <v>2313869</v>
      </c>
      <c r="J46" s="23">
        <v>2176128</v>
      </c>
      <c r="K46" s="24">
        <v>2552247</v>
      </c>
      <c r="L46" s="23">
        <v>2383303</v>
      </c>
      <c r="M46" s="23">
        <v>2244855</v>
      </c>
      <c r="N46" s="23">
        <v>2105889</v>
      </c>
      <c r="O46" s="24">
        <v>2049783</v>
      </c>
    </row>
    <row r="47" spans="1:15" ht="11.25">
      <c r="A47" s="6" t="s">
        <v>121</v>
      </c>
      <c r="B47" s="23"/>
      <c r="C47" s="24"/>
      <c r="D47" s="23"/>
      <c r="E47" s="23"/>
      <c r="F47" s="23"/>
      <c r="G47" s="24"/>
      <c r="H47" s="23"/>
      <c r="I47" s="23"/>
      <c r="J47" s="23"/>
      <c r="K47" s="24"/>
      <c r="L47" s="23"/>
      <c r="M47" s="23">
        <v>7</v>
      </c>
      <c r="N47" s="23">
        <v>87</v>
      </c>
      <c r="O47" s="24">
        <v>92</v>
      </c>
    </row>
    <row r="48" spans="1:15" ht="11.25">
      <c r="A48" s="6" t="s">
        <v>122</v>
      </c>
      <c r="B48" s="23">
        <v>74694</v>
      </c>
      <c r="C48" s="24">
        <v>84928</v>
      </c>
      <c r="D48" s="23">
        <v>12789</v>
      </c>
      <c r="E48" s="23">
        <v>14442</v>
      </c>
      <c r="F48" s="23">
        <v>14899</v>
      </c>
      <c r="G48" s="24">
        <v>14130</v>
      </c>
      <c r="H48" s="23">
        <v>9700</v>
      </c>
      <c r="I48" s="23"/>
      <c r="J48" s="23"/>
      <c r="K48" s="24"/>
      <c r="L48" s="23"/>
      <c r="M48" s="23"/>
      <c r="N48" s="23"/>
      <c r="O48" s="24"/>
    </row>
    <row r="49" spans="1:15" ht="11.25">
      <c r="A49" s="6" t="s">
        <v>65</v>
      </c>
      <c r="B49" s="23">
        <v>3488461</v>
      </c>
      <c r="C49" s="24">
        <v>3248036</v>
      </c>
      <c r="D49" s="23">
        <v>2967286</v>
      </c>
      <c r="E49" s="23">
        <v>2880402</v>
      </c>
      <c r="F49" s="23">
        <v>2703516</v>
      </c>
      <c r="G49" s="24">
        <v>2652397</v>
      </c>
      <c r="H49" s="23">
        <v>2488721</v>
      </c>
      <c r="I49" s="23">
        <v>2313869</v>
      </c>
      <c r="J49" s="23">
        <v>2176128</v>
      </c>
      <c r="K49" s="24">
        <v>2552247</v>
      </c>
      <c r="L49" s="23">
        <v>2383303</v>
      </c>
      <c r="M49" s="23">
        <v>2244862</v>
      </c>
      <c r="N49" s="23">
        <v>2105976</v>
      </c>
      <c r="O49" s="24">
        <v>2049875</v>
      </c>
    </row>
    <row r="50" spans="1:15" ht="12" thickBot="1">
      <c r="A50" s="7" t="s">
        <v>67</v>
      </c>
      <c r="B50" s="23">
        <v>6734186</v>
      </c>
      <c r="C50" s="24">
        <v>7194944</v>
      </c>
      <c r="D50" s="23">
        <v>5602385</v>
      </c>
      <c r="E50" s="23">
        <v>5892253</v>
      </c>
      <c r="F50" s="23">
        <v>4162317</v>
      </c>
      <c r="G50" s="24">
        <v>6075086</v>
      </c>
      <c r="H50" s="23">
        <v>3963789</v>
      </c>
      <c r="I50" s="23">
        <v>4117294</v>
      </c>
      <c r="J50" s="23">
        <v>5937571</v>
      </c>
      <c r="K50" s="24">
        <v>5300918</v>
      </c>
      <c r="L50" s="23">
        <v>5093546</v>
      </c>
      <c r="M50" s="23">
        <v>4805410</v>
      </c>
      <c r="N50" s="23">
        <v>4424339</v>
      </c>
      <c r="O50" s="24">
        <v>4349220</v>
      </c>
    </row>
    <row r="51" spans="1:15" ht="12" thickTop="1">
      <c r="A51" s="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3" ht="11.25">
      <c r="A53" s="20" t="s">
        <v>72</v>
      </c>
    </row>
    <row r="54" ht="11.25">
      <c r="A54" s="20" t="s">
        <v>73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2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68</v>
      </c>
      <c r="B2" s="14">
        <v>3749</v>
      </c>
      <c r="C2" s="14"/>
      <c r="D2" s="14"/>
      <c r="E2" s="14"/>
      <c r="F2" s="14"/>
    </row>
    <row r="3" spans="1:6" ht="12" thickBot="1">
      <c r="A3" s="11" t="s">
        <v>69</v>
      </c>
      <c r="B3" s="1" t="s">
        <v>70</v>
      </c>
      <c r="C3" s="1"/>
      <c r="D3" s="1"/>
      <c r="E3" s="1"/>
      <c r="F3" s="1"/>
    </row>
    <row r="4" spans="1:6" ht="12" thickTop="1">
      <c r="A4" s="10" t="s">
        <v>4</v>
      </c>
      <c r="B4" s="15" t="str">
        <f>HYPERLINK("http://www.kabupro.jp/mark/20111228/S000A02M.htm","半期報告書")</f>
        <v>半期報告書</v>
      </c>
      <c r="C4" s="15" t="str">
        <f>HYPERLINK("http://www.kabupro.jp/mark/20110621/S0008IB7.htm","有価証券報告書")</f>
        <v>有価証券報告書</v>
      </c>
      <c r="D4" s="15" t="str">
        <f>HYPERLINK("http://www.kabupro.jp/mark/20110621/S0008IB7.htm","有価証券報告書")</f>
        <v>有価証券報告書</v>
      </c>
      <c r="E4" s="15" t="str">
        <f>HYPERLINK("http://www.kabupro.jp/mark/20100624/S0005ZTP.htm","有価証券報告書")</f>
        <v>有価証券報告書</v>
      </c>
      <c r="F4" s="15" t="str">
        <f>HYPERLINK("http://www.kabupro.jp/mark/20090623/S0003CG3.htm","有価証券報告書")</f>
        <v>有価証券報告書</v>
      </c>
    </row>
    <row r="5" spans="1:6" ht="12" thickBot="1">
      <c r="A5" s="11" t="s">
        <v>5</v>
      </c>
      <c r="B5" s="1" t="s">
        <v>11</v>
      </c>
      <c r="C5" s="1" t="s">
        <v>16</v>
      </c>
      <c r="D5" s="1" t="s">
        <v>16</v>
      </c>
      <c r="E5" s="1" t="s">
        <v>18</v>
      </c>
      <c r="F5" s="1" t="s">
        <v>20</v>
      </c>
    </row>
    <row r="6" spans="1:6" ht="12.75" thickBot="1" thickTop="1">
      <c r="A6" s="10" t="s">
        <v>6</v>
      </c>
      <c r="B6" s="18" t="s">
        <v>94</v>
      </c>
      <c r="C6" s="19"/>
      <c r="D6" s="19"/>
      <c r="E6" s="19"/>
      <c r="F6" s="19"/>
    </row>
    <row r="7" spans="1:6" ht="12" thickTop="1">
      <c r="A7" s="12" t="s">
        <v>7</v>
      </c>
      <c r="B7" s="14" t="s">
        <v>12</v>
      </c>
      <c r="C7" s="16" t="s">
        <v>14</v>
      </c>
      <c r="D7" s="16" t="s">
        <v>14</v>
      </c>
      <c r="E7" s="16" t="s">
        <v>14</v>
      </c>
      <c r="F7" s="16" t="s">
        <v>14</v>
      </c>
    </row>
    <row r="8" spans="1:6" ht="11.25">
      <c r="A8" s="13" t="s">
        <v>8</v>
      </c>
      <c r="B8" s="1" t="s">
        <v>74</v>
      </c>
      <c r="C8" s="17" t="s">
        <v>75</v>
      </c>
      <c r="D8" s="17" t="s">
        <v>76</v>
      </c>
      <c r="E8" s="17" t="s">
        <v>77</v>
      </c>
      <c r="F8" s="17" t="s">
        <v>78</v>
      </c>
    </row>
    <row r="9" spans="1:6" ht="11.25">
      <c r="A9" s="13" t="s">
        <v>9</v>
      </c>
      <c r="B9" s="1" t="s">
        <v>13</v>
      </c>
      <c r="C9" s="17" t="s">
        <v>15</v>
      </c>
      <c r="D9" s="17" t="s">
        <v>17</v>
      </c>
      <c r="E9" s="17" t="s">
        <v>19</v>
      </c>
      <c r="F9" s="17" t="s">
        <v>21</v>
      </c>
    </row>
    <row r="10" spans="1:6" ht="12" thickBot="1">
      <c r="A10" s="13" t="s">
        <v>10</v>
      </c>
      <c r="B10" s="1" t="s">
        <v>23</v>
      </c>
      <c r="C10" s="17" t="s">
        <v>23</v>
      </c>
      <c r="D10" s="17" t="s">
        <v>23</v>
      </c>
      <c r="E10" s="17" t="s">
        <v>23</v>
      </c>
      <c r="F10" s="17" t="s">
        <v>23</v>
      </c>
    </row>
    <row r="11" spans="1:6" ht="12" thickTop="1">
      <c r="A11" s="29" t="s">
        <v>79</v>
      </c>
      <c r="B11" s="21">
        <v>3292601</v>
      </c>
      <c r="C11" s="22">
        <v>5693669</v>
      </c>
      <c r="D11" s="22">
        <v>4813776</v>
      </c>
      <c r="E11" s="22">
        <v>4202179</v>
      </c>
      <c r="F11" s="22">
        <v>3622326</v>
      </c>
    </row>
    <row r="12" spans="1:6" ht="11.25">
      <c r="A12" s="7" t="s">
        <v>80</v>
      </c>
      <c r="B12" s="23">
        <v>2342983</v>
      </c>
      <c r="C12" s="24">
        <v>3925389</v>
      </c>
      <c r="D12" s="24">
        <v>3175646</v>
      </c>
      <c r="E12" s="24">
        <v>2746591</v>
      </c>
      <c r="F12" s="24">
        <v>2397160</v>
      </c>
    </row>
    <row r="13" spans="1:6" ht="11.25">
      <c r="A13" s="7" t="s">
        <v>81</v>
      </c>
      <c r="B13" s="23">
        <v>949617</v>
      </c>
      <c r="C13" s="24">
        <v>1768280</v>
      </c>
      <c r="D13" s="24">
        <v>1638129</v>
      </c>
      <c r="E13" s="24">
        <v>1455588</v>
      </c>
      <c r="F13" s="24">
        <v>1225165</v>
      </c>
    </row>
    <row r="14" spans="1:6" ht="11.25">
      <c r="A14" s="7" t="s">
        <v>82</v>
      </c>
      <c r="B14" s="23">
        <v>367160</v>
      </c>
      <c r="C14" s="24">
        <v>688364</v>
      </c>
      <c r="D14" s="24">
        <v>655325</v>
      </c>
      <c r="E14" s="24">
        <v>565289</v>
      </c>
      <c r="F14" s="24">
        <v>491499</v>
      </c>
    </row>
    <row r="15" spans="1:6" ht="12" thickBot="1">
      <c r="A15" s="28" t="s">
        <v>83</v>
      </c>
      <c r="B15" s="25">
        <v>582456</v>
      </c>
      <c r="C15" s="26">
        <v>1079915</v>
      </c>
      <c r="D15" s="26">
        <v>982804</v>
      </c>
      <c r="E15" s="26">
        <v>890298</v>
      </c>
      <c r="F15" s="26">
        <v>733665</v>
      </c>
    </row>
    <row r="16" spans="1:6" ht="12" thickTop="1">
      <c r="A16" s="7" t="s">
        <v>84</v>
      </c>
      <c r="B16" s="23">
        <v>30182</v>
      </c>
      <c r="C16" s="24">
        <v>86244</v>
      </c>
      <c r="D16" s="24">
        <v>59527</v>
      </c>
      <c r="E16" s="24">
        <v>26803</v>
      </c>
      <c r="F16" s="24">
        <v>26132</v>
      </c>
    </row>
    <row r="17" spans="1:6" ht="11.25">
      <c r="A17" s="7" t="s">
        <v>85</v>
      </c>
      <c r="B17" s="23">
        <v>4369</v>
      </c>
      <c r="C17" s="24">
        <v>10236</v>
      </c>
      <c r="D17" s="24">
        <v>15617</v>
      </c>
      <c r="E17" s="24">
        <v>7272</v>
      </c>
      <c r="F17" s="24">
        <v>15619</v>
      </c>
    </row>
    <row r="18" spans="1:6" ht="12" thickBot="1">
      <c r="A18" s="28" t="s">
        <v>86</v>
      </c>
      <c r="B18" s="25">
        <v>608269</v>
      </c>
      <c r="C18" s="26">
        <v>1155923</v>
      </c>
      <c r="D18" s="26">
        <v>1026714</v>
      </c>
      <c r="E18" s="26">
        <v>909830</v>
      </c>
      <c r="F18" s="26">
        <v>744178</v>
      </c>
    </row>
    <row r="19" spans="1:6" ht="12" thickTop="1">
      <c r="A19" s="7" t="s">
        <v>87</v>
      </c>
      <c r="B19" s="23">
        <v>1000</v>
      </c>
      <c r="C19" s="24">
        <v>10000</v>
      </c>
      <c r="D19" s="24">
        <v>2</v>
      </c>
      <c r="E19" s="24">
        <v>11053</v>
      </c>
      <c r="F19" s="24">
        <v>103</v>
      </c>
    </row>
    <row r="20" spans="1:6" ht="11.25">
      <c r="A20" s="7" t="s">
        <v>88</v>
      </c>
      <c r="B20" s="23"/>
      <c r="C20" s="24">
        <v>64547</v>
      </c>
      <c r="D20" s="24">
        <v>26143</v>
      </c>
      <c r="E20" s="24"/>
      <c r="F20" s="24">
        <v>1856</v>
      </c>
    </row>
    <row r="21" spans="1:6" ht="11.25">
      <c r="A21" s="7" t="s">
        <v>89</v>
      </c>
      <c r="B21" s="23">
        <v>609269</v>
      </c>
      <c r="C21" s="24">
        <v>1101376</v>
      </c>
      <c r="D21" s="24">
        <v>1000573</v>
      </c>
      <c r="E21" s="24">
        <v>920884</v>
      </c>
      <c r="F21" s="24">
        <v>742425</v>
      </c>
    </row>
    <row r="22" spans="1:6" ht="11.25">
      <c r="A22" s="7" t="s">
        <v>90</v>
      </c>
      <c r="B22" s="23">
        <v>244676</v>
      </c>
      <c r="C22" s="24">
        <v>421690</v>
      </c>
      <c r="D22" s="24">
        <v>409455</v>
      </c>
      <c r="E22" s="24">
        <v>374770</v>
      </c>
      <c r="F22" s="24">
        <v>304207</v>
      </c>
    </row>
    <row r="23" spans="1:6" ht="11.25">
      <c r="A23" s="7" t="s">
        <v>91</v>
      </c>
      <c r="B23" s="23">
        <v>-33</v>
      </c>
      <c r="C23" s="24">
        <v>4734</v>
      </c>
      <c r="D23" s="24">
        <v>-114</v>
      </c>
      <c r="E23" s="24">
        <v>2272</v>
      </c>
      <c r="F23" s="24">
        <v>-51</v>
      </c>
    </row>
    <row r="24" spans="1:6" ht="11.25">
      <c r="A24" s="7" t="s">
        <v>92</v>
      </c>
      <c r="B24" s="23">
        <v>244642</v>
      </c>
      <c r="C24" s="24">
        <v>426424</v>
      </c>
      <c r="D24" s="24">
        <v>409341</v>
      </c>
      <c r="E24" s="24">
        <v>377042</v>
      </c>
      <c r="F24" s="24">
        <v>304155</v>
      </c>
    </row>
    <row r="25" spans="1:6" ht="12" thickBot="1">
      <c r="A25" s="7" t="s">
        <v>93</v>
      </c>
      <c r="B25" s="23">
        <v>364626</v>
      </c>
      <c r="C25" s="24">
        <v>674951</v>
      </c>
      <c r="D25" s="24">
        <v>591231</v>
      </c>
      <c r="E25" s="24">
        <v>543841</v>
      </c>
      <c r="F25" s="24">
        <v>438269</v>
      </c>
    </row>
    <row r="26" spans="1:6" ht="12" thickTop="1">
      <c r="A26" s="8"/>
      <c r="B26" s="27"/>
      <c r="C26" s="27"/>
      <c r="D26" s="27"/>
      <c r="E26" s="27"/>
      <c r="F26" s="27"/>
    </row>
    <row r="28" ht="11.25">
      <c r="A28" s="20" t="s">
        <v>72</v>
      </c>
    </row>
    <row r="29" ht="11.25">
      <c r="A29" s="20" t="s">
        <v>73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56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68</v>
      </c>
      <c r="B2" s="14">
        <v>3749</v>
      </c>
      <c r="C2" s="14"/>
      <c r="D2" s="14"/>
      <c r="E2" s="14"/>
      <c r="F2" s="14"/>
    </row>
    <row r="3" spans="1:6" ht="12" thickBot="1">
      <c r="A3" s="11" t="s">
        <v>69</v>
      </c>
      <c r="B3" s="1" t="s">
        <v>70</v>
      </c>
      <c r="C3" s="1"/>
      <c r="D3" s="1"/>
      <c r="E3" s="1"/>
      <c r="F3" s="1"/>
    </row>
    <row r="4" spans="1:6" ht="12" thickTop="1">
      <c r="A4" s="10" t="s">
        <v>4</v>
      </c>
      <c r="B4" s="15" t="str">
        <f>HYPERLINK("http://www.kabupro.jp/mark/20111228/S000A02M.htm","半期報告書")</f>
        <v>半期報告書</v>
      </c>
      <c r="C4" s="15" t="str">
        <f>HYPERLINK("http://www.kabupro.jp/mark/20111228/S000A02M.htm","半期報告書")</f>
        <v>半期報告書</v>
      </c>
      <c r="D4" s="15" t="str">
        <f>HYPERLINK("http://www.kabupro.jp/mark/20110621/S0008IB7.htm","有価証券報告書")</f>
        <v>有価証券報告書</v>
      </c>
      <c r="E4" s="15" t="str">
        <f>HYPERLINK("http://www.kabupro.jp/mark/20100624/S0005ZTP.htm","有価証券報告書")</f>
        <v>有価証券報告書</v>
      </c>
      <c r="F4" s="15" t="str">
        <f>HYPERLINK("http://www.kabupro.jp/mark/20090623/S0003CG3.htm","有価証券報告書")</f>
        <v>有価証券報告書</v>
      </c>
    </row>
    <row r="5" spans="1:6" ht="12" thickBot="1">
      <c r="A5" s="11" t="s">
        <v>5</v>
      </c>
      <c r="B5" s="1" t="s">
        <v>11</v>
      </c>
      <c r="C5" s="1" t="s">
        <v>11</v>
      </c>
      <c r="D5" s="1" t="s">
        <v>16</v>
      </c>
      <c r="E5" s="1" t="s">
        <v>18</v>
      </c>
      <c r="F5" s="1" t="s">
        <v>20</v>
      </c>
    </row>
    <row r="6" spans="1:6" ht="12.75" thickBot="1" thickTop="1">
      <c r="A6" s="10" t="s">
        <v>6</v>
      </c>
      <c r="B6" s="18" t="s">
        <v>71</v>
      </c>
      <c r="C6" s="19"/>
      <c r="D6" s="19"/>
      <c r="E6" s="19"/>
      <c r="F6" s="19"/>
    </row>
    <row r="7" spans="1:6" ht="12" thickTop="1">
      <c r="A7" s="12" t="s">
        <v>7</v>
      </c>
      <c r="B7" s="14" t="s">
        <v>12</v>
      </c>
      <c r="C7" s="16" t="s">
        <v>14</v>
      </c>
      <c r="D7" s="16" t="s">
        <v>14</v>
      </c>
      <c r="E7" s="16" t="s">
        <v>14</v>
      </c>
      <c r="F7" s="16" t="s">
        <v>14</v>
      </c>
    </row>
    <row r="8" spans="1:6" ht="11.25">
      <c r="A8" s="13" t="s">
        <v>8</v>
      </c>
      <c r="B8" s="1"/>
      <c r="C8" s="17"/>
      <c r="D8" s="17"/>
      <c r="E8" s="17"/>
      <c r="F8" s="17"/>
    </row>
    <row r="9" spans="1:6" ht="11.25">
      <c r="A9" s="13" t="s">
        <v>9</v>
      </c>
      <c r="B9" s="1" t="s">
        <v>13</v>
      </c>
      <c r="C9" s="17" t="s">
        <v>15</v>
      </c>
      <c r="D9" s="17" t="s">
        <v>17</v>
      </c>
      <c r="E9" s="17" t="s">
        <v>19</v>
      </c>
      <c r="F9" s="17" t="s">
        <v>21</v>
      </c>
    </row>
    <row r="10" spans="1:6" ht="12" thickBot="1">
      <c r="A10" s="13" t="s">
        <v>10</v>
      </c>
      <c r="B10" s="1" t="s">
        <v>23</v>
      </c>
      <c r="C10" s="17" t="s">
        <v>23</v>
      </c>
      <c r="D10" s="17" t="s">
        <v>23</v>
      </c>
      <c r="E10" s="17" t="s">
        <v>23</v>
      </c>
      <c r="F10" s="17" t="s">
        <v>23</v>
      </c>
    </row>
    <row r="11" spans="1:6" ht="12" thickTop="1">
      <c r="A11" s="9" t="s">
        <v>22</v>
      </c>
      <c r="B11" s="21">
        <v>2372835</v>
      </c>
      <c r="C11" s="22">
        <v>2789668</v>
      </c>
      <c r="D11" s="22">
        <v>2596520</v>
      </c>
      <c r="E11" s="22">
        <v>2827893</v>
      </c>
      <c r="F11" s="22">
        <v>2158372</v>
      </c>
    </row>
    <row r="12" spans="1:6" ht="11.25">
      <c r="A12" s="2" t="s">
        <v>24</v>
      </c>
      <c r="B12" s="23">
        <v>568909</v>
      </c>
      <c r="C12" s="24">
        <v>515699</v>
      </c>
      <c r="D12" s="24">
        <v>463922</v>
      </c>
      <c r="E12" s="24">
        <v>492765</v>
      </c>
      <c r="F12" s="24">
        <v>511739</v>
      </c>
    </row>
    <row r="13" spans="1:6" ht="11.25">
      <c r="A13" s="2" t="s">
        <v>25</v>
      </c>
      <c r="B13" s="23">
        <v>1000000</v>
      </c>
      <c r="C13" s="24">
        <v>1000000</v>
      </c>
      <c r="D13" s="24">
        <v>1000000</v>
      </c>
      <c r="E13" s="24">
        <v>1000000</v>
      </c>
      <c r="F13" s="24">
        <v>1000000</v>
      </c>
    </row>
    <row r="14" spans="1:6" ht="11.25">
      <c r="A14" s="2" t="s">
        <v>28</v>
      </c>
      <c r="B14" s="23">
        <v>54</v>
      </c>
      <c r="C14" s="24">
        <v>34</v>
      </c>
      <c r="D14" s="24">
        <v>6</v>
      </c>
      <c r="E14" s="24"/>
      <c r="F14" s="24">
        <v>20</v>
      </c>
    </row>
    <row r="15" spans="1:6" ht="11.25">
      <c r="A15" s="2" t="s">
        <v>29</v>
      </c>
      <c r="B15" s="23">
        <v>1492888</v>
      </c>
      <c r="C15" s="24">
        <v>1442206</v>
      </c>
      <c r="D15" s="24">
        <v>946798</v>
      </c>
      <c r="E15" s="24">
        <v>174732</v>
      </c>
      <c r="F15" s="24">
        <v>59837</v>
      </c>
    </row>
    <row r="16" spans="1:6" ht="11.25">
      <c r="A16" s="2" t="s">
        <v>30</v>
      </c>
      <c r="B16" s="23">
        <v>20734</v>
      </c>
      <c r="C16" s="24">
        <v>17753</v>
      </c>
      <c r="D16" s="24">
        <v>17333</v>
      </c>
      <c r="E16" s="24">
        <v>17702</v>
      </c>
      <c r="F16" s="24">
        <v>19504</v>
      </c>
    </row>
    <row r="17" spans="1:6" ht="11.25">
      <c r="A17" s="2" t="s">
        <v>31</v>
      </c>
      <c r="B17" s="23">
        <v>29404</v>
      </c>
      <c r="C17" s="24">
        <v>20065</v>
      </c>
      <c r="D17" s="24">
        <v>178</v>
      </c>
      <c r="E17" s="24">
        <v>1571</v>
      </c>
      <c r="F17" s="24">
        <v>144</v>
      </c>
    </row>
    <row r="18" spans="1:6" ht="11.25">
      <c r="A18" s="2" t="s">
        <v>32</v>
      </c>
      <c r="B18" s="23">
        <v>-4881</v>
      </c>
      <c r="C18" s="24">
        <v>-4068</v>
      </c>
      <c r="D18" s="24">
        <v>-3342</v>
      </c>
      <c r="E18" s="24">
        <v>-4252</v>
      </c>
      <c r="F18" s="24">
        <v>-16493</v>
      </c>
    </row>
    <row r="19" spans="1:6" ht="11.25">
      <c r="A19" s="2" t="s">
        <v>33</v>
      </c>
      <c r="B19" s="23">
        <v>5479945</v>
      </c>
      <c r="C19" s="24">
        <v>5781359</v>
      </c>
      <c r="D19" s="24">
        <v>5026898</v>
      </c>
      <c r="E19" s="24">
        <v>4520929</v>
      </c>
      <c r="F19" s="24">
        <v>3744051</v>
      </c>
    </row>
    <row r="20" spans="1:6" ht="11.25">
      <c r="A20" s="2" t="s">
        <v>34</v>
      </c>
      <c r="B20" s="23">
        <v>43036</v>
      </c>
      <c r="C20" s="24">
        <v>49381</v>
      </c>
      <c r="D20" s="24">
        <v>63410</v>
      </c>
      <c r="E20" s="24">
        <v>49899</v>
      </c>
      <c r="F20" s="24">
        <v>67873</v>
      </c>
    </row>
    <row r="21" spans="1:6" ht="11.25">
      <c r="A21" s="3" t="s">
        <v>35</v>
      </c>
      <c r="B21" s="23">
        <v>607260</v>
      </c>
      <c r="C21" s="24">
        <v>643756</v>
      </c>
      <c r="D21" s="24">
        <v>515651</v>
      </c>
      <c r="E21" s="24">
        <v>257948</v>
      </c>
      <c r="F21" s="24">
        <v>252760</v>
      </c>
    </row>
    <row r="22" spans="1:6" ht="11.25">
      <c r="A22" s="3" t="s">
        <v>36</v>
      </c>
      <c r="B22" s="23">
        <v>41545</v>
      </c>
      <c r="C22" s="24">
        <v>44783</v>
      </c>
      <c r="D22" s="24"/>
      <c r="E22" s="24"/>
      <c r="F22" s="24"/>
    </row>
    <row r="23" spans="1:6" ht="11.25">
      <c r="A23" s="3" t="s">
        <v>37</v>
      </c>
      <c r="B23" s="23"/>
      <c r="C23" s="24"/>
      <c r="D23" s="24">
        <v>1832</v>
      </c>
      <c r="E23" s="24">
        <v>917</v>
      </c>
      <c r="F23" s="24">
        <v>803</v>
      </c>
    </row>
    <row r="24" spans="1:6" ht="11.25">
      <c r="A24" s="3" t="s">
        <v>38</v>
      </c>
      <c r="B24" s="23">
        <v>25973</v>
      </c>
      <c r="C24" s="24">
        <v>11181</v>
      </c>
      <c r="D24" s="24"/>
      <c r="E24" s="24"/>
      <c r="F24" s="24"/>
    </row>
    <row r="25" spans="1:6" ht="11.25">
      <c r="A25" s="3" t="s">
        <v>39</v>
      </c>
      <c r="B25" s="23">
        <v>674780</v>
      </c>
      <c r="C25" s="24">
        <v>699720</v>
      </c>
      <c r="D25" s="24">
        <v>546907</v>
      </c>
      <c r="E25" s="24">
        <v>385823</v>
      </c>
      <c r="F25" s="24">
        <v>271053</v>
      </c>
    </row>
    <row r="26" spans="1:6" ht="11.25">
      <c r="A26" s="2" t="s">
        <v>40</v>
      </c>
      <c r="B26" s="23">
        <v>263045</v>
      </c>
      <c r="C26" s="24">
        <v>382730</v>
      </c>
      <c r="D26" s="24">
        <v>339635</v>
      </c>
      <c r="E26" s="24">
        <v>288116</v>
      </c>
      <c r="F26" s="24">
        <v>241595</v>
      </c>
    </row>
    <row r="27" spans="1:6" ht="11.25">
      <c r="A27" s="2" t="s">
        <v>41</v>
      </c>
      <c r="B27" s="23">
        <v>980861</v>
      </c>
      <c r="C27" s="24">
        <v>1131832</v>
      </c>
      <c r="D27" s="24">
        <v>949953</v>
      </c>
      <c r="E27" s="24">
        <v>723839</v>
      </c>
      <c r="F27" s="24">
        <v>580522</v>
      </c>
    </row>
    <row r="28" spans="1:6" ht="12" thickBot="1">
      <c r="A28" s="4" t="s">
        <v>42</v>
      </c>
      <c r="B28" s="25">
        <v>6460806</v>
      </c>
      <c r="C28" s="26">
        <v>6913191</v>
      </c>
      <c r="D28" s="26">
        <v>5976851</v>
      </c>
      <c r="E28" s="26">
        <v>5244769</v>
      </c>
      <c r="F28" s="26">
        <v>4324573</v>
      </c>
    </row>
    <row r="29" spans="1:6" ht="12" thickTop="1">
      <c r="A29" s="2" t="s">
        <v>43</v>
      </c>
      <c r="B29" s="23">
        <v>398283</v>
      </c>
      <c r="C29" s="24">
        <v>342116</v>
      </c>
      <c r="D29" s="24">
        <v>302534</v>
      </c>
      <c r="E29" s="24">
        <v>273674</v>
      </c>
      <c r="F29" s="24">
        <v>298046</v>
      </c>
    </row>
    <row r="30" spans="1:6" ht="11.25">
      <c r="A30" s="2" t="s">
        <v>44</v>
      </c>
      <c r="B30" s="23">
        <v>57965</v>
      </c>
      <c r="C30" s="24">
        <v>133859</v>
      </c>
      <c r="D30" s="24">
        <v>61429</v>
      </c>
      <c r="E30" s="24">
        <v>72649</v>
      </c>
      <c r="F30" s="24">
        <v>77933</v>
      </c>
    </row>
    <row r="31" spans="1:6" ht="11.25">
      <c r="A31" s="2" t="s">
        <v>45</v>
      </c>
      <c r="B31" s="23">
        <v>600000</v>
      </c>
      <c r="C31" s="24">
        <v>1500000</v>
      </c>
      <c r="D31" s="24">
        <v>2000000</v>
      </c>
      <c r="E31" s="24"/>
      <c r="F31" s="24"/>
    </row>
    <row r="32" spans="1:6" ht="11.25">
      <c r="A32" s="2" t="s">
        <v>46</v>
      </c>
      <c r="B32" s="23"/>
      <c r="C32" s="24">
        <v>996</v>
      </c>
      <c r="D32" s="24"/>
      <c r="E32" s="24"/>
      <c r="F32" s="24"/>
    </row>
    <row r="33" spans="1:6" ht="11.25">
      <c r="A33" s="2" t="s">
        <v>47</v>
      </c>
      <c r="B33" s="23">
        <v>243484</v>
      </c>
      <c r="C33" s="24">
        <v>210831</v>
      </c>
      <c r="D33" s="24">
        <v>223291</v>
      </c>
      <c r="E33" s="24">
        <v>224592</v>
      </c>
      <c r="F33" s="24">
        <v>186786</v>
      </c>
    </row>
    <row r="34" spans="1:6" ht="11.25">
      <c r="A34" s="2" t="s">
        <v>48</v>
      </c>
      <c r="B34" s="23">
        <v>1750203</v>
      </c>
      <c r="C34" s="24">
        <v>1525973</v>
      </c>
      <c r="D34" s="24">
        <v>696930</v>
      </c>
      <c r="E34" s="24">
        <v>2084225</v>
      </c>
      <c r="F34" s="24">
        <v>1663638</v>
      </c>
    </row>
    <row r="35" spans="1:6" ht="11.25">
      <c r="A35" s="2" t="s">
        <v>38</v>
      </c>
      <c r="B35" s="23">
        <v>105559</v>
      </c>
      <c r="C35" s="24">
        <v>129635</v>
      </c>
      <c r="D35" s="24">
        <v>97</v>
      </c>
      <c r="E35" s="24">
        <v>511</v>
      </c>
      <c r="F35" s="24">
        <v>967</v>
      </c>
    </row>
    <row r="36" spans="1:6" ht="11.25">
      <c r="A36" s="2" t="s">
        <v>51</v>
      </c>
      <c r="B36" s="23">
        <v>3155495</v>
      </c>
      <c r="C36" s="24">
        <v>3843412</v>
      </c>
      <c r="D36" s="24">
        <v>3381902</v>
      </c>
      <c r="E36" s="24">
        <v>2713605</v>
      </c>
      <c r="F36" s="24">
        <v>2278130</v>
      </c>
    </row>
    <row r="37" spans="1:6" ht="11.25">
      <c r="A37" s="2" t="s">
        <v>52</v>
      </c>
      <c r="B37" s="23"/>
      <c r="C37" s="24">
        <v>2012</v>
      </c>
      <c r="D37" s="24"/>
      <c r="E37" s="24"/>
      <c r="F37" s="24"/>
    </row>
    <row r="38" spans="1:6" ht="11.25">
      <c r="A38" s="2" t="s">
        <v>50</v>
      </c>
      <c r="B38" s="23">
        <v>11231</v>
      </c>
      <c r="C38" s="24">
        <v>11118</v>
      </c>
      <c r="D38" s="24"/>
      <c r="E38" s="24"/>
      <c r="F38" s="24"/>
    </row>
    <row r="39" spans="1:6" ht="11.25">
      <c r="A39" s="2" t="s">
        <v>53</v>
      </c>
      <c r="B39" s="23">
        <v>11231</v>
      </c>
      <c r="C39" s="24">
        <v>13130</v>
      </c>
      <c r="D39" s="24"/>
      <c r="E39" s="24"/>
      <c r="F39" s="24"/>
    </row>
    <row r="40" spans="1:6" ht="12" thickBot="1">
      <c r="A40" s="4" t="s">
        <v>54</v>
      </c>
      <c r="B40" s="25">
        <v>3166727</v>
      </c>
      <c r="C40" s="26">
        <v>3856543</v>
      </c>
      <c r="D40" s="26">
        <v>3381902</v>
      </c>
      <c r="E40" s="26">
        <v>2713605</v>
      </c>
      <c r="F40" s="26">
        <v>2278130</v>
      </c>
    </row>
    <row r="41" spans="1:6" ht="12" thickTop="1">
      <c r="A41" s="2" t="s">
        <v>55</v>
      </c>
      <c r="B41" s="23">
        <v>1068453</v>
      </c>
      <c r="C41" s="24">
        <v>1067489</v>
      </c>
      <c r="D41" s="24">
        <v>1066972</v>
      </c>
      <c r="E41" s="24">
        <v>1063768</v>
      </c>
      <c r="F41" s="24">
        <v>1051947</v>
      </c>
    </row>
    <row r="42" spans="1:6" ht="11.25">
      <c r="A42" s="3" t="s">
        <v>56</v>
      </c>
      <c r="B42" s="23">
        <v>58051</v>
      </c>
      <c r="C42" s="24">
        <v>57087</v>
      </c>
      <c r="D42" s="24">
        <v>56571</v>
      </c>
      <c r="E42" s="24">
        <v>53368</v>
      </c>
      <c r="F42" s="24">
        <v>41461</v>
      </c>
    </row>
    <row r="43" spans="1:6" ht="11.25">
      <c r="A43" s="3" t="s">
        <v>57</v>
      </c>
      <c r="B43" s="23"/>
      <c r="C43" s="24">
        <v>18224</v>
      </c>
      <c r="D43" s="24">
        <v>18224</v>
      </c>
      <c r="E43" s="24">
        <v>700000</v>
      </c>
      <c r="F43" s="24">
        <v>700000</v>
      </c>
    </row>
    <row r="44" spans="1:6" ht="11.25">
      <c r="A44" s="3" t="s">
        <v>58</v>
      </c>
      <c r="B44" s="23">
        <v>58051</v>
      </c>
      <c r="C44" s="24">
        <v>75312</v>
      </c>
      <c r="D44" s="24">
        <v>74795</v>
      </c>
      <c r="E44" s="24">
        <v>753368</v>
      </c>
      <c r="F44" s="24">
        <v>741461</v>
      </c>
    </row>
    <row r="45" spans="1:6" ht="11.25">
      <c r="A45" s="3" t="s">
        <v>59</v>
      </c>
      <c r="B45" s="23">
        <v>42798</v>
      </c>
      <c r="C45" s="24">
        <v>29886</v>
      </c>
      <c r="D45" s="24">
        <v>18455</v>
      </c>
      <c r="E45" s="24">
        <v>8275</v>
      </c>
      <c r="F45" s="24"/>
    </row>
    <row r="46" spans="1:6" ht="11.25">
      <c r="A46" s="5" t="s">
        <v>60</v>
      </c>
      <c r="B46" s="23">
        <v>2124775</v>
      </c>
      <c r="C46" s="24">
        <v>2415992</v>
      </c>
      <c r="D46" s="24">
        <v>1866774</v>
      </c>
      <c r="E46" s="24">
        <v>1387527</v>
      </c>
      <c r="F46" s="24">
        <v>934717</v>
      </c>
    </row>
    <row r="47" spans="1:6" ht="11.25">
      <c r="A47" s="3" t="s">
        <v>61</v>
      </c>
      <c r="B47" s="23">
        <v>2167573</v>
      </c>
      <c r="C47" s="24">
        <v>2445878</v>
      </c>
      <c r="D47" s="24">
        <v>1885230</v>
      </c>
      <c r="E47" s="24">
        <v>1395802</v>
      </c>
      <c r="F47" s="24">
        <v>934717</v>
      </c>
    </row>
    <row r="48" spans="1:6" ht="11.25">
      <c r="A48" s="2" t="s">
        <v>62</v>
      </c>
      <c r="B48" s="23"/>
      <c r="C48" s="24">
        <v>-532032</v>
      </c>
      <c r="D48" s="24">
        <v>-432048</v>
      </c>
      <c r="E48" s="24">
        <v>-681775</v>
      </c>
      <c r="F48" s="24">
        <v>-681775</v>
      </c>
    </row>
    <row r="49" spans="1:6" ht="11.25">
      <c r="A49" s="2" t="s">
        <v>63</v>
      </c>
      <c r="B49" s="23">
        <v>3294079</v>
      </c>
      <c r="C49" s="24">
        <v>3056647</v>
      </c>
      <c r="D49" s="24">
        <v>2594949</v>
      </c>
      <c r="E49" s="24">
        <v>2531163</v>
      </c>
      <c r="F49" s="24">
        <v>2046350</v>
      </c>
    </row>
    <row r="50" spans="1:6" ht="11.25">
      <c r="A50" s="6" t="s">
        <v>64</v>
      </c>
      <c r="B50" s="23"/>
      <c r="C50" s="24"/>
      <c r="D50" s="24"/>
      <c r="E50" s="24"/>
      <c r="F50" s="24">
        <v>92</v>
      </c>
    </row>
    <row r="51" spans="1:6" ht="11.25">
      <c r="A51" s="6" t="s">
        <v>66</v>
      </c>
      <c r="B51" s="23">
        <v>3294079</v>
      </c>
      <c r="C51" s="24">
        <v>3056647</v>
      </c>
      <c r="D51" s="24">
        <v>2594949</v>
      </c>
      <c r="E51" s="24">
        <v>2531163</v>
      </c>
      <c r="F51" s="24">
        <v>2046443</v>
      </c>
    </row>
    <row r="52" spans="1:6" ht="12" thickBot="1">
      <c r="A52" s="7" t="s">
        <v>67</v>
      </c>
      <c r="B52" s="23">
        <v>6460806</v>
      </c>
      <c r="C52" s="24">
        <v>6913191</v>
      </c>
      <c r="D52" s="24">
        <v>5976851</v>
      </c>
      <c r="E52" s="24">
        <v>5244769</v>
      </c>
      <c r="F52" s="24">
        <v>4324573</v>
      </c>
    </row>
    <row r="53" spans="1:6" ht="12" thickTop="1">
      <c r="A53" s="8"/>
      <c r="B53" s="27"/>
      <c r="C53" s="27"/>
      <c r="D53" s="27"/>
      <c r="E53" s="27"/>
      <c r="F53" s="27"/>
    </row>
    <row r="55" ht="11.25">
      <c r="A55" s="20" t="s">
        <v>72</v>
      </c>
    </row>
    <row r="56" ht="11.25">
      <c r="A56" s="20" t="s">
        <v>73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2011-12-28T18:41:49Z</dcterms:created>
  <dcterms:modified xsi:type="dcterms:W3CDTF">2011-12-28T18:41:55Z</dcterms:modified>
  <cp:category/>
  <cp:version/>
  <cp:contentType/>
  <cp:contentStatus/>
</cp:coreProperties>
</file>