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<sst xmlns="http://schemas.openxmlformats.org/spreadsheetml/2006/main" count="570" uniqueCount="269">
  <si>
    <t>負債</t>
  </si>
  <si>
    <t>資本剰余金</t>
  </si>
  <si>
    <t>株主資本</t>
  </si>
  <si>
    <t>その他有価証券評価差額金</t>
  </si>
  <si>
    <t>為替換算調整勘定</t>
  </si>
  <si>
    <t>評価・換算差額等</t>
  </si>
  <si>
    <t>少数株主持分</t>
  </si>
  <si>
    <t>連結・貸借対照表</t>
  </si>
  <si>
    <t>累積四半期</t>
  </si>
  <si>
    <t>減価償却費</t>
  </si>
  <si>
    <t>のれん償却額</t>
  </si>
  <si>
    <t>資産除去債務会計基準の適用に伴う影響額</t>
  </si>
  <si>
    <t>資産除去債務会計基準の適用に伴う影響額</t>
  </si>
  <si>
    <t>貸倒引当金の増減額（△は減少）</t>
  </si>
  <si>
    <t>賞与引当金の増減額（△は減少）</t>
  </si>
  <si>
    <t>役員賞与引当金の増減額（△は減少）</t>
  </si>
  <si>
    <t>役員退職慰労引当金の増減額（△は減少）</t>
  </si>
  <si>
    <t>出資金評価損</t>
  </si>
  <si>
    <t>匿名組合投資損益（△は益）</t>
  </si>
  <si>
    <t>受取利息及び受取配当金</t>
  </si>
  <si>
    <t>為替差損益（△は益）</t>
  </si>
  <si>
    <t>子会社株式売却損益（△は益）</t>
  </si>
  <si>
    <t>保険返戻金</t>
  </si>
  <si>
    <t>投資有価証券評価損益（△は益）</t>
  </si>
  <si>
    <t>株式報酬費用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</si>
  <si>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</si>
  <si>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</si>
  <si>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</si>
  <si>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</si>
  <si>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その他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</si>
  <si>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</si>
  <si>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</si>
  <si>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</si>
  <si>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</si>
  <si>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</si>
  <si>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</si>
  <si>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</si>
  <si>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</si>
  <si>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</si>
  <si>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</si>
  <si>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投資有価証券の取得による支出</t>
  </si>
  <si>
    <t>出資金の払込による支出</t>
  </si>
  <si>
    <t>保険積立金の積立による支出</t>
  </si>
  <si>
    <t>保険積立金の満期及び解約による収入</t>
  </si>
  <si>
    <t>有価証券の売却及び償還による収入</t>
  </si>
  <si>
    <t>差入敷金保証金の支払による支出</t>
  </si>
  <si>
    <t>差入敷金保証金の戻入による収入</t>
  </si>
  <si>
    <t>連結の範囲の変更を伴う子会社株式の取得による収入</t>
  </si>
  <si>
    <t>連結の範囲の変更を伴う子会社株式の売却による収入</t>
  </si>
  <si>
    <t>貸付けによる支出</t>
  </si>
  <si>
    <t>その他</t>
  </si>
  <si>
    <t>投資活動によるキャッシュ・フロー</t>
  </si>
  <si>
    <t>短期借入金の増減額（△は減少）</t>
  </si>
  <si>
    <t>短期借入れによる収入</t>
  </si>
  <si>
    <t>長期借入れによる収入</t>
  </si>
  <si>
    <t>長期借入金の返済による支出</t>
  </si>
  <si>
    <t>社債の償還による支出</t>
  </si>
  <si>
    <t>新株予約権の発行による収入</t>
  </si>
  <si>
    <t>自己株式の取得による支出</t>
  </si>
  <si>
    <t>配当金の支払額</t>
  </si>
  <si>
    <t>少数株主への配当金の支払額</t>
  </si>
  <si>
    <t>自己株式の処分による収入</t>
  </si>
  <si>
    <t>財務活動によるキャッシュ・フロー</t>
  </si>
  <si>
    <t>現金及び現金同等物に係る換算差額</t>
  </si>
  <si>
    <t>現金及び現金同等物の増減額（△は減少）</t>
  </si>
  <si>
    <t>新規連結に伴う現金及び現金同等物の増加額</t>
  </si>
  <si>
    <t>現金及び現金同等物の残高</t>
  </si>
  <si>
    <t>連結・キャッシュフロー計算書</t>
  </si>
  <si>
    <t>2013/03/01</t>
  </si>
  <si>
    <t>匿名組合投資利益</t>
  </si>
  <si>
    <t>特別利益</t>
  </si>
  <si>
    <t>投資有価証券評価損</t>
  </si>
  <si>
    <t>人事制度改訂に伴う割増退職金等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</si>
  <si>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</si>
  <si>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</si>
  <si>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</si>
  <si>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</si>
  <si>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</si>
  <si>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</si>
  <si>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</si>
  <si>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</si>
  <si>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</si>
  <si>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</si>
  <si>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2013/05/27</t>
  </si>
  <si>
    <t>通期</t>
  </si>
  <si>
    <t>2013/02/28</t>
  </si>
  <si>
    <t>2012/02/29</t>
  </si>
  <si>
    <t>2012/05/31</t>
  </si>
  <si>
    <t>2011/02/28</t>
  </si>
  <si>
    <t>2011/05/30</t>
  </si>
  <si>
    <t>2010/02/28</t>
  </si>
  <si>
    <t>2010/10/28</t>
  </si>
  <si>
    <t>2009/02/28</t>
  </si>
  <si>
    <t>現金及び預金</t>
  </si>
  <si>
    <t>千円</t>
  </si>
  <si>
    <t>受取手形</t>
  </si>
  <si>
    <t>売掛金</t>
  </si>
  <si>
    <t>有価証券</t>
  </si>
  <si>
    <t>有価証券</t>
  </si>
  <si>
    <t>原材料</t>
  </si>
  <si>
    <t>原材料</t>
  </si>
  <si>
    <t>仕掛品</t>
  </si>
  <si>
    <t>前渡金</t>
  </si>
  <si>
    <t>前払費用</t>
  </si>
  <si>
    <t>繰延税金資産</t>
  </si>
  <si>
    <t>未収還付法人税等</t>
  </si>
  <si>
    <t>未収消費税等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</si>
  <si>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</si>
  <si>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</si>
  <si>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</si>
  <si>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</si>
  <si>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</si>
  <si>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</si>
  <si>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</si>
  <si>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</si>
  <si>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</si>
  <si>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土地</t>
  </si>
  <si>
    <t>有形固定資産</t>
  </si>
  <si>
    <t>のれん</t>
  </si>
  <si>
    <t>商標権</t>
  </si>
  <si>
    <t>ソフトウエア</t>
  </si>
  <si>
    <t>ソフトウエア</t>
  </si>
  <si>
    <t>ソフトウエア仮勘定</t>
  </si>
  <si>
    <t>無形固定資産</t>
  </si>
  <si>
    <t>投資有価証券</t>
  </si>
  <si>
    <t>関係会社株式</t>
  </si>
  <si>
    <t>出資金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</si>
  <si>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</si>
  <si>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</si>
  <si>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</si>
  <si>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</si>
  <si>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</si>
  <si>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</si>
  <si>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</si>
  <si>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敷金及び保証金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</si>
  <si>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</si>
  <si>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</si>
  <si>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</si>
  <si>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</si>
  <si>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</si>
  <si>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</si>
  <si>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</si>
  <si>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</si>
  <si>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</si>
  <si>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</si>
  <si>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</si>
  <si>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</si>
  <si>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</si>
  <si>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資産除去債務</t>
  </si>
  <si>
    <t>賞与引当金</t>
  </si>
  <si>
    <t>賞与引当金</t>
  </si>
  <si>
    <t>未払役員賞与</t>
  </si>
  <si>
    <t>流動負債</t>
  </si>
  <si>
    <t>社債</t>
  </si>
  <si>
    <t>長期借入金</t>
  </si>
  <si>
    <t>長期借入金</t>
  </si>
  <si>
    <t>関係会社長期借入金</t>
  </si>
  <si>
    <t>長期未払金</t>
  </si>
  <si>
    <t>長期未払金</t>
  </si>
  <si>
    <t>長期預り金</t>
  </si>
  <si>
    <t>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</si>
  <si>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</si>
  <si>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</si>
  <si>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</si>
  <si>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</si>
  <si>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</si>
  <si>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</si>
  <si>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</si>
  <si>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</si>
  <si>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</si>
  <si>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</si>
  <si>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</si>
  <si>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新株予約権</t>
  </si>
  <si>
    <t>純資産</t>
  </si>
  <si>
    <t>純資産</t>
  </si>
  <si>
    <t>負債純資産</t>
  </si>
  <si>
    <t>証券コード</t>
  </si>
  <si>
    <t>企業名</t>
  </si>
  <si>
    <t>１ｓｔホールディングス株式会社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</si>
  <si>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</si>
  <si>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</si>
  <si>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</si>
  <si>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</si>
  <si>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</si>
  <si>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</si>
  <si>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</si>
  <si>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</si>
  <si>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ソフトウエアプロダクト売上高</t>
  </si>
  <si>
    <t>保守売上高</t>
  </si>
  <si>
    <t>その他の売上高</t>
  </si>
  <si>
    <t>売上高</t>
  </si>
  <si>
    <t>売上高</t>
  </si>
  <si>
    <t>ソフトウエアプロダクト売上原価</t>
  </si>
  <si>
    <t>保守売上原価</t>
  </si>
  <si>
    <t>その他の売上原価</t>
  </si>
  <si>
    <t>売上原価</t>
  </si>
  <si>
    <t>売上原価</t>
  </si>
  <si>
    <t>売上総利益</t>
  </si>
  <si>
    <t>売上総利益</t>
  </si>
  <si>
    <t>固定資産賃貸収入</t>
  </si>
  <si>
    <t>経営指導料</t>
  </si>
  <si>
    <t>関係会社配当金収入</t>
  </si>
  <si>
    <t>受取配当金</t>
  </si>
  <si>
    <t>営業収入</t>
  </si>
  <si>
    <t>販売費・一般管理費</t>
  </si>
  <si>
    <t>固定資産賃貸費用</t>
  </si>
  <si>
    <t>一般管理費</t>
  </si>
  <si>
    <t>営業費用</t>
  </si>
  <si>
    <t>営業利益</t>
  </si>
  <si>
    <t>受取利息</t>
  </si>
  <si>
    <t>受取配当金</t>
  </si>
  <si>
    <t>為替差益</t>
  </si>
  <si>
    <t>還付加算金</t>
  </si>
  <si>
    <t>営業外収益</t>
  </si>
  <si>
    <t>支払利息</t>
  </si>
  <si>
    <t>支払手数料</t>
  </si>
  <si>
    <t>為替差損</t>
  </si>
  <si>
    <t>貸倒引当金繰入額</t>
  </si>
  <si>
    <t>営業外費用</t>
  </si>
  <si>
    <t>営業外費用</t>
  </si>
  <si>
    <t>経常利益</t>
  </si>
  <si>
    <t>固定資産売却益</t>
  </si>
  <si>
    <t>貸倒引当金戻入額</t>
  </si>
  <si>
    <t>貸倒引当金戻入額</t>
  </si>
  <si>
    <t>特別利益</t>
  </si>
  <si>
    <t>固定資産売却損</t>
  </si>
  <si>
    <t>固定資産除却損</t>
  </si>
  <si>
    <t>固定資産除却損</t>
  </si>
  <si>
    <t>投資有価証券評価損</t>
  </si>
  <si>
    <t>関係会社株式評価損</t>
  </si>
  <si>
    <t>関係会社出資金評価損</t>
  </si>
  <si>
    <t>減損損失</t>
  </si>
  <si>
    <t>本社移転費用</t>
  </si>
  <si>
    <t>本社移転費用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</si>
  <si>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</si>
  <si>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</si>
  <si>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</si>
  <si>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</si>
  <si>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</si>
  <si>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</si>
  <si>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</si>
  <si>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2013/07/12</t>
  </si>
  <si>
    <t>四半期</t>
  </si>
  <si>
    <t>2013/05/31</t>
  </si>
  <si>
    <t>2013/01/11</t>
  </si>
  <si>
    <t>2012/11/30</t>
  </si>
  <si>
    <t>2012/10/12</t>
  </si>
  <si>
    <t>2012/08/31</t>
  </si>
  <si>
    <t>2012/07/12</t>
  </si>
  <si>
    <t>2012/01/13</t>
  </si>
  <si>
    <t>2011/11/30</t>
  </si>
  <si>
    <t>2011/10/14</t>
  </si>
  <si>
    <t>2011/08/31</t>
  </si>
  <si>
    <t>2011/07/13</t>
  </si>
  <si>
    <t>2011/05/31</t>
  </si>
  <si>
    <t>2011/01/14</t>
  </si>
  <si>
    <t>2010/11/30</t>
  </si>
  <si>
    <t>2010/08/31</t>
  </si>
  <si>
    <t>受取手形及び営業未収入金</t>
  </si>
  <si>
    <t>仕掛品</t>
  </si>
  <si>
    <t>貯蔵品</t>
  </si>
  <si>
    <t>建物及び構築物（純額）</t>
  </si>
  <si>
    <t>機械装置及び運搬具（純額）</t>
  </si>
  <si>
    <t>有形固定資産</t>
  </si>
  <si>
    <t>匿名組合出資金</t>
  </si>
  <si>
    <t>長期性預金</t>
  </si>
  <si>
    <t>買掛金</t>
  </si>
  <si>
    <t>その他</t>
  </si>
  <si>
    <t>役員退職慰労引当金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</si>
</sst>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O5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176</v>
      </c>
      <c r="B2" s="14">
        <v>3644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177</v>
      </c>
      <c r="B3" s="1" t="s">
        <v>178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76</v>
      </c>
      <c r="B4" s="15" t="str">
        <f>HYPERLINK("http://www.kabupro.jp/mark/20130712/S000E0FG.htm","四半期報告書")</f>
        <v>四半期報告書</v>
      </c>
      <c r="C4" s="15" t="str">
        <f>HYPERLINK("http://www.kabupro.jp/mark/20130527/S000DGRC.htm","有価証券報告書")</f>
        <v>有価証券報告書</v>
      </c>
      <c r="D4" s="15" t="str">
        <f>HYPERLINK("http://www.kabupro.jp/mark/20130111/S000CM46.htm","四半期報告書")</f>
        <v>四半期報告書</v>
      </c>
      <c r="E4" s="15" t="str">
        <f>HYPERLINK("http://www.kabupro.jp/mark/20121012/S000C1WR.htm","四半期報告書")</f>
        <v>四半期報告書</v>
      </c>
      <c r="F4" s="15" t="str">
        <f>HYPERLINK("http://www.kabupro.jp/mark/20130712/S000E0FG.htm","四半期報告書")</f>
        <v>四半期報告書</v>
      </c>
      <c r="G4" s="15" t="str">
        <f>HYPERLINK("http://www.kabupro.jp/mark/20130527/S000DGRC.htm","有価証券報告書")</f>
        <v>有価証券報告書</v>
      </c>
      <c r="H4" s="15" t="str">
        <f>HYPERLINK("http://www.kabupro.jp/mark/20130111/S000CM46.htm","四半期報告書")</f>
        <v>四半期報告書</v>
      </c>
      <c r="I4" s="15" t="str">
        <f>HYPERLINK("http://www.kabupro.jp/mark/20121012/S000C1WR.htm","四半期報告書")</f>
        <v>四半期報告書</v>
      </c>
      <c r="J4" s="15" t="str">
        <f>HYPERLINK("http://www.kabupro.jp/mark/20120712/S000BGEE.htm","四半期報告書")</f>
        <v>四半期報告書</v>
      </c>
      <c r="K4" s="15" t="str">
        <f>HYPERLINK("http://www.kabupro.jp/mark/20120531/S000AY4L.htm","有価証券報告書")</f>
        <v>有価証券報告書</v>
      </c>
      <c r="L4" s="15" t="str">
        <f>HYPERLINK("http://www.kabupro.jp/mark/20120113/S000A2P1.htm","四半期報告書")</f>
        <v>四半期報告書</v>
      </c>
      <c r="M4" s="15" t="str">
        <f>HYPERLINK("http://www.kabupro.jp/mark/20111014/S0009IBZ.htm","四半期報告書")</f>
        <v>四半期報告書</v>
      </c>
      <c r="N4" s="15" t="str">
        <f>HYPERLINK("http://www.kabupro.jp/mark/20110530/S0008DQB.htm","有価証券報告書")</f>
        <v>有価証券報告書</v>
      </c>
      <c r="O4" s="15" t="str">
        <f>HYPERLINK("http://www.kabupro.jp/mark/20101028/S000709D.htm","有価証券届出書（新規公開時）")</f>
        <v>有価証券届出書（新規公開時）</v>
      </c>
    </row>
    <row r="5" spans="1:15" ht="12" thickBot="1">
      <c r="A5" s="11" t="s">
        <v>77</v>
      </c>
      <c r="B5" s="1" t="s">
        <v>241</v>
      </c>
      <c r="C5" s="1" t="s">
        <v>83</v>
      </c>
      <c r="D5" s="1" t="s">
        <v>244</v>
      </c>
      <c r="E5" s="1" t="s">
        <v>246</v>
      </c>
      <c r="F5" s="1" t="s">
        <v>241</v>
      </c>
      <c r="G5" s="1" t="s">
        <v>83</v>
      </c>
      <c r="H5" s="1" t="s">
        <v>244</v>
      </c>
      <c r="I5" s="1" t="s">
        <v>246</v>
      </c>
      <c r="J5" s="1" t="s">
        <v>248</v>
      </c>
      <c r="K5" s="1" t="s">
        <v>87</v>
      </c>
      <c r="L5" s="1" t="s">
        <v>249</v>
      </c>
      <c r="M5" s="1" t="s">
        <v>251</v>
      </c>
      <c r="N5" s="1" t="s">
        <v>89</v>
      </c>
      <c r="O5" s="1" t="s">
        <v>91</v>
      </c>
    </row>
    <row r="6" spans="1:15" ht="12.75" thickBot="1" thickTop="1">
      <c r="A6" s="10" t="s">
        <v>78</v>
      </c>
      <c r="B6" s="18" t="s">
        <v>75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79</v>
      </c>
      <c r="B7" s="14" t="s">
        <v>8</v>
      </c>
      <c r="C7" s="16" t="s">
        <v>84</v>
      </c>
      <c r="D7" s="14" t="s">
        <v>8</v>
      </c>
      <c r="E7" s="14" t="s">
        <v>8</v>
      </c>
      <c r="F7" s="14" t="s">
        <v>8</v>
      </c>
      <c r="G7" s="16" t="s">
        <v>84</v>
      </c>
      <c r="H7" s="14" t="s">
        <v>8</v>
      </c>
      <c r="I7" s="14" t="s">
        <v>8</v>
      </c>
      <c r="J7" s="14" t="s">
        <v>8</v>
      </c>
      <c r="K7" s="16" t="s">
        <v>84</v>
      </c>
      <c r="L7" s="14" t="s">
        <v>8</v>
      </c>
      <c r="M7" s="14" t="s">
        <v>8</v>
      </c>
      <c r="N7" s="16" t="s">
        <v>84</v>
      </c>
      <c r="O7" s="16" t="s">
        <v>84</v>
      </c>
    </row>
    <row r="8" spans="1:15" ht="11.25">
      <c r="A8" s="13" t="s">
        <v>80</v>
      </c>
      <c r="B8" s="1" t="s">
        <v>68</v>
      </c>
      <c r="C8" s="17" t="s">
        <v>182</v>
      </c>
      <c r="D8" s="1" t="s">
        <v>182</v>
      </c>
      <c r="E8" s="1" t="s">
        <v>182</v>
      </c>
      <c r="F8" s="1" t="s">
        <v>182</v>
      </c>
      <c r="G8" s="17" t="s">
        <v>183</v>
      </c>
      <c r="H8" s="1" t="s">
        <v>183</v>
      </c>
      <c r="I8" s="1" t="s">
        <v>183</v>
      </c>
      <c r="J8" s="1" t="s">
        <v>183</v>
      </c>
      <c r="K8" s="17" t="s">
        <v>184</v>
      </c>
      <c r="L8" s="1" t="s">
        <v>184</v>
      </c>
      <c r="M8" s="1" t="s">
        <v>184</v>
      </c>
      <c r="N8" s="17" t="s">
        <v>185</v>
      </c>
      <c r="O8" s="17" t="s">
        <v>186</v>
      </c>
    </row>
    <row r="9" spans="1:15" ht="11.25">
      <c r="A9" s="13" t="s">
        <v>81</v>
      </c>
      <c r="B9" s="1" t="s">
        <v>243</v>
      </c>
      <c r="C9" s="17" t="s">
        <v>85</v>
      </c>
      <c r="D9" s="1" t="s">
        <v>245</v>
      </c>
      <c r="E9" s="1" t="s">
        <v>247</v>
      </c>
      <c r="F9" s="1" t="s">
        <v>87</v>
      </c>
      <c r="G9" s="17" t="s">
        <v>86</v>
      </c>
      <c r="H9" s="1" t="s">
        <v>250</v>
      </c>
      <c r="I9" s="1" t="s">
        <v>252</v>
      </c>
      <c r="J9" s="1" t="s">
        <v>254</v>
      </c>
      <c r="K9" s="17" t="s">
        <v>88</v>
      </c>
      <c r="L9" s="1" t="s">
        <v>256</v>
      </c>
      <c r="M9" s="1" t="s">
        <v>257</v>
      </c>
      <c r="N9" s="17" t="s">
        <v>90</v>
      </c>
      <c r="O9" s="17" t="s">
        <v>92</v>
      </c>
    </row>
    <row r="10" spans="1:15" ht="12" thickBot="1">
      <c r="A10" s="13" t="s">
        <v>82</v>
      </c>
      <c r="B10" s="1" t="s">
        <v>94</v>
      </c>
      <c r="C10" s="17" t="s">
        <v>94</v>
      </c>
      <c r="D10" s="1" t="s">
        <v>94</v>
      </c>
      <c r="E10" s="1" t="s">
        <v>94</v>
      </c>
      <c r="F10" s="1" t="s">
        <v>94</v>
      </c>
      <c r="G10" s="17" t="s">
        <v>94</v>
      </c>
      <c r="H10" s="1" t="s">
        <v>94</v>
      </c>
      <c r="I10" s="1" t="s">
        <v>94</v>
      </c>
      <c r="J10" s="1" t="s">
        <v>94</v>
      </c>
      <c r="K10" s="17" t="s">
        <v>94</v>
      </c>
      <c r="L10" s="1" t="s">
        <v>94</v>
      </c>
      <c r="M10" s="1" t="s">
        <v>94</v>
      </c>
      <c r="N10" s="17" t="s">
        <v>94</v>
      </c>
      <c r="O10" s="17" t="s">
        <v>94</v>
      </c>
    </row>
    <row r="11" spans="1:15" ht="12" thickTop="1">
      <c r="A11" s="30" t="s">
        <v>190</v>
      </c>
      <c r="B11" s="27">
        <v>3082141</v>
      </c>
      <c r="C11" s="21">
        <v>12868062</v>
      </c>
      <c r="D11" s="27">
        <v>9766332</v>
      </c>
      <c r="E11" s="27">
        <v>6630171</v>
      </c>
      <c r="F11" s="27">
        <v>3178146</v>
      </c>
      <c r="G11" s="21">
        <v>11990447</v>
      </c>
      <c r="H11" s="27">
        <v>9060773</v>
      </c>
      <c r="I11" s="27">
        <v>5941083</v>
      </c>
      <c r="J11" s="27">
        <v>2940081</v>
      </c>
      <c r="K11" s="21">
        <v>8833526</v>
      </c>
      <c r="L11" s="27">
        <v>6802564</v>
      </c>
      <c r="M11" s="27">
        <v>4618397</v>
      </c>
      <c r="N11" s="21">
        <v>7771086</v>
      </c>
      <c r="O11" s="21">
        <v>8184104</v>
      </c>
    </row>
    <row r="12" spans="1:15" ht="11.25">
      <c r="A12" s="7" t="s">
        <v>195</v>
      </c>
      <c r="B12" s="28">
        <v>680363</v>
      </c>
      <c r="C12" s="22">
        <v>2846492</v>
      </c>
      <c r="D12" s="28">
        <v>2117361</v>
      </c>
      <c r="E12" s="28">
        <v>1363678</v>
      </c>
      <c r="F12" s="28">
        <v>621987</v>
      </c>
      <c r="G12" s="22">
        <v>2480801</v>
      </c>
      <c r="H12" s="28">
        <v>1860538</v>
      </c>
      <c r="I12" s="28">
        <v>1179494</v>
      </c>
      <c r="J12" s="28">
        <v>533434</v>
      </c>
      <c r="K12" s="22">
        <v>1510790</v>
      </c>
      <c r="L12" s="28">
        <v>1099734</v>
      </c>
      <c r="M12" s="28">
        <v>712456</v>
      </c>
      <c r="N12" s="22">
        <v>1443453</v>
      </c>
      <c r="O12" s="22">
        <v>1668156</v>
      </c>
    </row>
    <row r="13" spans="1:15" ht="11.25">
      <c r="A13" s="7" t="s">
        <v>197</v>
      </c>
      <c r="B13" s="28">
        <v>2401777</v>
      </c>
      <c r="C13" s="22">
        <v>10021570</v>
      </c>
      <c r="D13" s="28">
        <v>7648970</v>
      </c>
      <c r="E13" s="28">
        <v>5266492</v>
      </c>
      <c r="F13" s="28">
        <v>2556158</v>
      </c>
      <c r="G13" s="22">
        <v>9509646</v>
      </c>
      <c r="H13" s="28">
        <v>7200235</v>
      </c>
      <c r="I13" s="28">
        <v>4761589</v>
      </c>
      <c r="J13" s="28">
        <v>2406647</v>
      </c>
      <c r="K13" s="22">
        <v>7322735</v>
      </c>
      <c r="L13" s="28">
        <v>5702830</v>
      </c>
      <c r="M13" s="28">
        <v>3905941</v>
      </c>
      <c r="N13" s="22">
        <v>6327632</v>
      </c>
      <c r="O13" s="22">
        <v>6515947</v>
      </c>
    </row>
    <row r="14" spans="1:15" ht="11.25">
      <c r="A14" s="7" t="s">
        <v>204</v>
      </c>
      <c r="B14" s="28">
        <v>1611369</v>
      </c>
      <c r="C14" s="22">
        <v>5844245</v>
      </c>
      <c r="D14" s="28">
        <v>4428455</v>
      </c>
      <c r="E14" s="28">
        <v>2948607</v>
      </c>
      <c r="F14" s="28">
        <v>1378509</v>
      </c>
      <c r="G14" s="22">
        <v>5308405</v>
      </c>
      <c r="H14" s="28">
        <v>3646199</v>
      </c>
      <c r="I14" s="28">
        <v>2448461</v>
      </c>
      <c r="J14" s="28">
        <v>1174130</v>
      </c>
      <c r="K14" s="22">
        <v>4089548</v>
      </c>
      <c r="L14" s="28">
        <v>2818600</v>
      </c>
      <c r="M14" s="28">
        <v>1887222</v>
      </c>
      <c r="N14" s="22">
        <v>3924737</v>
      </c>
      <c r="O14" s="22">
        <v>3639776</v>
      </c>
    </row>
    <row r="15" spans="1:15" ht="12" thickBot="1">
      <c r="A15" s="25" t="s">
        <v>208</v>
      </c>
      <c r="B15" s="29">
        <v>790408</v>
      </c>
      <c r="C15" s="23">
        <v>4177324</v>
      </c>
      <c r="D15" s="29">
        <v>3220515</v>
      </c>
      <c r="E15" s="29">
        <v>2317885</v>
      </c>
      <c r="F15" s="29">
        <v>1177649</v>
      </c>
      <c r="G15" s="23">
        <v>4201240</v>
      </c>
      <c r="H15" s="29">
        <v>3554035</v>
      </c>
      <c r="I15" s="29">
        <v>2313128</v>
      </c>
      <c r="J15" s="29">
        <v>1232516</v>
      </c>
      <c r="K15" s="23">
        <v>3233187</v>
      </c>
      <c r="L15" s="29">
        <v>2884229</v>
      </c>
      <c r="M15" s="29">
        <v>2018719</v>
      </c>
      <c r="N15" s="23">
        <v>2402894</v>
      </c>
      <c r="O15" s="23">
        <v>2876171</v>
      </c>
    </row>
    <row r="16" spans="1:15" ht="12" thickTop="1">
      <c r="A16" s="6" t="s">
        <v>209</v>
      </c>
      <c r="B16" s="28">
        <v>19</v>
      </c>
      <c r="C16" s="22">
        <v>444</v>
      </c>
      <c r="D16" s="28">
        <v>415</v>
      </c>
      <c r="E16" s="28">
        <v>358</v>
      </c>
      <c r="F16" s="28">
        <v>55</v>
      </c>
      <c r="G16" s="22">
        <v>5875</v>
      </c>
      <c r="H16" s="28">
        <v>5738</v>
      </c>
      <c r="I16" s="28">
        <v>5479</v>
      </c>
      <c r="J16" s="28">
        <v>4838</v>
      </c>
      <c r="K16" s="22">
        <v>3535</v>
      </c>
      <c r="L16" s="28">
        <v>2719</v>
      </c>
      <c r="M16" s="28">
        <v>2294</v>
      </c>
      <c r="N16" s="22">
        <v>10791</v>
      </c>
      <c r="O16" s="22">
        <v>12374</v>
      </c>
    </row>
    <row r="17" spans="1:15" ht="11.25">
      <c r="A17" s="6" t="s">
        <v>202</v>
      </c>
      <c r="B17" s="28"/>
      <c r="C17" s="22">
        <v>27</v>
      </c>
      <c r="D17" s="28">
        <v>27</v>
      </c>
      <c r="E17" s="28">
        <v>27</v>
      </c>
      <c r="F17" s="28">
        <v>13</v>
      </c>
      <c r="G17" s="22"/>
      <c r="H17" s="28"/>
      <c r="I17" s="28"/>
      <c r="J17" s="28"/>
      <c r="K17" s="22">
        <v>13</v>
      </c>
      <c r="L17" s="28">
        <v>13</v>
      </c>
      <c r="M17" s="28">
        <v>13</v>
      </c>
      <c r="N17" s="22">
        <v>925</v>
      </c>
      <c r="O17" s="22">
        <v>2007</v>
      </c>
    </row>
    <row r="18" spans="1:15" ht="11.25">
      <c r="A18" s="6" t="s">
        <v>22</v>
      </c>
      <c r="B18" s="28">
        <v>27732</v>
      </c>
      <c r="C18" s="22">
        <v>18108</v>
      </c>
      <c r="D18" s="28">
        <v>10430</v>
      </c>
      <c r="E18" s="28">
        <v>9943</v>
      </c>
      <c r="F18" s="28">
        <v>9546</v>
      </c>
      <c r="G18" s="22">
        <v>127593</v>
      </c>
      <c r="H18" s="28">
        <v>127593</v>
      </c>
      <c r="I18" s="28">
        <v>127593</v>
      </c>
      <c r="J18" s="28">
        <v>127593</v>
      </c>
      <c r="K18" s="22">
        <v>220468</v>
      </c>
      <c r="L18" s="28">
        <v>218906</v>
      </c>
      <c r="M18" s="28">
        <v>218906</v>
      </c>
      <c r="N18" s="22">
        <v>14184</v>
      </c>
      <c r="O18" s="22">
        <v>68523</v>
      </c>
    </row>
    <row r="19" spans="1:15" ht="11.25">
      <c r="A19" s="6" t="s">
        <v>69</v>
      </c>
      <c r="B19" s="28">
        <v>3381</v>
      </c>
      <c r="C19" s="22">
        <v>10550</v>
      </c>
      <c r="D19" s="28">
        <v>7700</v>
      </c>
      <c r="E19" s="28">
        <v>5061</v>
      </c>
      <c r="F19" s="28">
        <v>2526</v>
      </c>
      <c r="G19" s="22">
        <v>7717</v>
      </c>
      <c r="H19" s="28">
        <v>5512</v>
      </c>
      <c r="I19" s="28">
        <v>3566</v>
      </c>
      <c r="J19" s="28">
        <v>1711</v>
      </c>
      <c r="K19" s="22">
        <v>4714</v>
      </c>
      <c r="L19" s="28">
        <v>3179</v>
      </c>
      <c r="M19" s="28">
        <v>2072</v>
      </c>
      <c r="N19" s="22">
        <v>1158</v>
      </c>
      <c r="O19" s="22"/>
    </row>
    <row r="20" spans="1:15" ht="11.25">
      <c r="A20" s="6" t="s">
        <v>108</v>
      </c>
      <c r="B20" s="28">
        <v>3399</v>
      </c>
      <c r="C20" s="22">
        <v>8229</v>
      </c>
      <c r="D20" s="28">
        <v>2350</v>
      </c>
      <c r="E20" s="28">
        <v>1640</v>
      </c>
      <c r="F20" s="28">
        <v>3006</v>
      </c>
      <c r="G20" s="22">
        <v>18795</v>
      </c>
      <c r="H20" s="28">
        <v>17751</v>
      </c>
      <c r="I20" s="28">
        <v>12667</v>
      </c>
      <c r="J20" s="28">
        <v>7082</v>
      </c>
      <c r="K20" s="22">
        <v>8104</v>
      </c>
      <c r="L20" s="28">
        <v>7689</v>
      </c>
      <c r="M20" s="28">
        <v>6363</v>
      </c>
      <c r="N20" s="22">
        <v>2674</v>
      </c>
      <c r="O20" s="22">
        <v>4689</v>
      </c>
    </row>
    <row r="21" spans="1:15" ht="11.25">
      <c r="A21" s="6" t="s">
        <v>213</v>
      </c>
      <c r="B21" s="28">
        <v>34533</v>
      </c>
      <c r="C21" s="22">
        <v>52646</v>
      </c>
      <c r="D21" s="28">
        <v>22004</v>
      </c>
      <c r="E21" s="28">
        <v>18286</v>
      </c>
      <c r="F21" s="28">
        <v>15148</v>
      </c>
      <c r="G21" s="22">
        <v>159982</v>
      </c>
      <c r="H21" s="28">
        <v>156595</v>
      </c>
      <c r="I21" s="28">
        <v>149306</v>
      </c>
      <c r="J21" s="28">
        <v>141225</v>
      </c>
      <c r="K21" s="22">
        <v>236836</v>
      </c>
      <c r="L21" s="28">
        <v>232508</v>
      </c>
      <c r="M21" s="28">
        <v>229649</v>
      </c>
      <c r="N21" s="22">
        <v>29735</v>
      </c>
      <c r="O21" s="22">
        <v>87594</v>
      </c>
    </row>
    <row r="22" spans="1:15" ht="11.25">
      <c r="A22" s="6" t="s">
        <v>214</v>
      </c>
      <c r="B22" s="28">
        <v>6604</v>
      </c>
      <c r="C22" s="22">
        <v>200891</v>
      </c>
      <c r="D22" s="28">
        <v>28954</v>
      </c>
      <c r="E22" s="28">
        <v>22151</v>
      </c>
      <c r="F22" s="28">
        <v>12265</v>
      </c>
      <c r="G22" s="22">
        <v>47139</v>
      </c>
      <c r="H22" s="28">
        <v>35104</v>
      </c>
      <c r="I22" s="28">
        <v>22398</v>
      </c>
      <c r="J22" s="28">
        <v>9763</v>
      </c>
      <c r="K22" s="22"/>
      <c r="L22" s="28"/>
      <c r="M22" s="28"/>
      <c r="N22" s="22"/>
      <c r="O22" s="22">
        <v>77</v>
      </c>
    </row>
    <row r="23" spans="1:15" ht="11.25">
      <c r="A23" s="6" t="s">
        <v>215</v>
      </c>
      <c r="B23" s="28">
        <v>4106</v>
      </c>
      <c r="C23" s="22">
        <v>38061</v>
      </c>
      <c r="D23" s="28">
        <v>35955</v>
      </c>
      <c r="E23" s="28">
        <v>32707</v>
      </c>
      <c r="F23" s="28">
        <v>19744</v>
      </c>
      <c r="G23" s="22">
        <v>43322</v>
      </c>
      <c r="H23" s="28">
        <v>40823</v>
      </c>
      <c r="I23" s="28">
        <v>36857</v>
      </c>
      <c r="J23" s="28">
        <v>35166</v>
      </c>
      <c r="K23" s="22"/>
      <c r="L23" s="28"/>
      <c r="M23" s="28"/>
      <c r="N23" s="22"/>
      <c r="O23" s="22">
        <v>79</v>
      </c>
    </row>
    <row r="24" spans="1:15" ht="11.25">
      <c r="A24" s="6" t="s">
        <v>216</v>
      </c>
      <c r="B24" s="28"/>
      <c r="C24" s="22"/>
      <c r="D24" s="28"/>
      <c r="E24" s="28"/>
      <c r="F24" s="28">
        <v>113</v>
      </c>
      <c r="G24" s="22">
        <v>3506</v>
      </c>
      <c r="H24" s="28"/>
      <c r="I24" s="28"/>
      <c r="J24" s="28"/>
      <c r="K24" s="22">
        <v>3760</v>
      </c>
      <c r="L24" s="28">
        <v>2598</v>
      </c>
      <c r="M24" s="28">
        <v>2408</v>
      </c>
      <c r="N24" s="22">
        <v>3672</v>
      </c>
      <c r="O24" s="22">
        <v>3298</v>
      </c>
    </row>
    <row r="25" spans="1:15" ht="11.25">
      <c r="A25" s="6" t="s">
        <v>108</v>
      </c>
      <c r="B25" s="28">
        <v>15</v>
      </c>
      <c r="C25" s="22">
        <v>604</v>
      </c>
      <c r="D25" s="28">
        <v>591</v>
      </c>
      <c r="E25" s="28">
        <v>429</v>
      </c>
      <c r="F25" s="28">
        <v>77</v>
      </c>
      <c r="G25" s="22"/>
      <c r="H25" s="28">
        <v>4343</v>
      </c>
      <c r="I25" s="28">
        <v>3643</v>
      </c>
      <c r="J25" s="28">
        <v>177</v>
      </c>
      <c r="K25" s="22"/>
      <c r="L25" s="28"/>
      <c r="M25" s="28"/>
      <c r="N25" s="22">
        <v>11</v>
      </c>
      <c r="O25" s="22">
        <v>224</v>
      </c>
    </row>
    <row r="26" spans="1:15" ht="11.25">
      <c r="A26" s="6" t="s">
        <v>218</v>
      </c>
      <c r="B26" s="28">
        <v>10726</v>
      </c>
      <c r="C26" s="22">
        <v>239557</v>
      </c>
      <c r="D26" s="28">
        <v>65502</v>
      </c>
      <c r="E26" s="28">
        <v>55288</v>
      </c>
      <c r="F26" s="28">
        <v>32200</v>
      </c>
      <c r="G26" s="22">
        <v>93968</v>
      </c>
      <c r="H26" s="28">
        <v>80271</v>
      </c>
      <c r="I26" s="28">
        <v>62898</v>
      </c>
      <c r="J26" s="28">
        <v>45107</v>
      </c>
      <c r="K26" s="22">
        <v>3760</v>
      </c>
      <c r="L26" s="28">
        <v>2598</v>
      </c>
      <c r="M26" s="28">
        <v>2408</v>
      </c>
      <c r="N26" s="22">
        <v>3684</v>
      </c>
      <c r="O26" s="22">
        <v>6473</v>
      </c>
    </row>
    <row r="27" spans="1:15" ht="12" thickBot="1">
      <c r="A27" s="25" t="s">
        <v>220</v>
      </c>
      <c r="B27" s="29">
        <v>814215</v>
      </c>
      <c r="C27" s="23">
        <v>3990413</v>
      </c>
      <c r="D27" s="29">
        <v>3177016</v>
      </c>
      <c r="E27" s="29">
        <v>2280882</v>
      </c>
      <c r="F27" s="29">
        <v>1160597</v>
      </c>
      <c r="G27" s="23">
        <v>4267254</v>
      </c>
      <c r="H27" s="29">
        <v>3630359</v>
      </c>
      <c r="I27" s="29">
        <v>2399535</v>
      </c>
      <c r="J27" s="29">
        <v>1328634</v>
      </c>
      <c r="K27" s="23">
        <v>3466263</v>
      </c>
      <c r="L27" s="29">
        <v>3114139</v>
      </c>
      <c r="M27" s="29">
        <v>2245959</v>
      </c>
      <c r="N27" s="23">
        <v>2428946</v>
      </c>
      <c r="O27" s="23">
        <v>2957292</v>
      </c>
    </row>
    <row r="28" spans="1:15" ht="12" thickTop="1">
      <c r="A28" s="6" t="s">
        <v>222</v>
      </c>
      <c r="B28" s="28"/>
      <c r="C28" s="22"/>
      <c r="D28" s="28"/>
      <c r="E28" s="28"/>
      <c r="F28" s="28"/>
      <c r="G28" s="22"/>
      <c r="H28" s="28">
        <v>922</v>
      </c>
      <c r="I28" s="28">
        <v>945</v>
      </c>
      <c r="J28" s="28">
        <v>1004</v>
      </c>
      <c r="K28" s="22">
        <v>2676</v>
      </c>
      <c r="L28" s="28">
        <v>3186</v>
      </c>
      <c r="M28" s="28">
        <v>2937</v>
      </c>
      <c r="N28" s="22">
        <v>4149</v>
      </c>
      <c r="O28" s="22"/>
    </row>
    <row r="29" spans="1:15" ht="11.25">
      <c r="A29" s="6" t="s">
        <v>221</v>
      </c>
      <c r="B29" s="28"/>
      <c r="C29" s="22">
        <v>30</v>
      </c>
      <c r="D29" s="28">
        <v>30</v>
      </c>
      <c r="E29" s="28">
        <v>30</v>
      </c>
      <c r="F29" s="28">
        <v>30</v>
      </c>
      <c r="G29" s="22">
        <v>832</v>
      </c>
      <c r="H29" s="28"/>
      <c r="I29" s="28"/>
      <c r="J29" s="28"/>
      <c r="K29" s="22"/>
      <c r="L29" s="28"/>
      <c r="M29" s="28"/>
      <c r="N29" s="22"/>
      <c r="O29" s="22"/>
    </row>
    <row r="30" spans="1:15" ht="11.25">
      <c r="A30" s="6" t="s">
        <v>70</v>
      </c>
      <c r="B30" s="28"/>
      <c r="C30" s="22">
        <v>30</v>
      </c>
      <c r="D30" s="28">
        <v>30</v>
      </c>
      <c r="E30" s="28">
        <v>30</v>
      </c>
      <c r="F30" s="28">
        <v>30</v>
      </c>
      <c r="G30" s="22">
        <v>15972</v>
      </c>
      <c r="H30" s="28">
        <v>16892</v>
      </c>
      <c r="I30" s="28">
        <v>16915</v>
      </c>
      <c r="J30" s="28">
        <v>1004</v>
      </c>
      <c r="K30" s="22">
        <v>2676</v>
      </c>
      <c r="L30" s="28">
        <v>3186</v>
      </c>
      <c r="M30" s="28">
        <v>2937</v>
      </c>
      <c r="N30" s="22">
        <v>4149</v>
      </c>
      <c r="O30" s="22"/>
    </row>
    <row r="31" spans="1:15" ht="11.25">
      <c r="A31" s="6" t="s">
        <v>226</v>
      </c>
      <c r="B31" s="28">
        <v>30284</v>
      </c>
      <c r="C31" s="22">
        <v>4530</v>
      </c>
      <c r="D31" s="28">
        <v>3511</v>
      </c>
      <c r="E31" s="28">
        <v>3516</v>
      </c>
      <c r="F31" s="28">
        <v>744</v>
      </c>
      <c r="G31" s="22">
        <v>541</v>
      </c>
      <c r="H31" s="28">
        <v>30</v>
      </c>
      <c r="I31" s="28">
        <v>30</v>
      </c>
      <c r="J31" s="28"/>
      <c r="K31" s="22">
        <v>119653</v>
      </c>
      <c r="L31" s="28">
        <v>100250</v>
      </c>
      <c r="M31" s="28">
        <v>100250</v>
      </c>
      <c r="N31" s="22">
        <v>321</v>
      </c>
      <c r="O31" s="22">
        <v>290</v>
      </c>
    </row>
    <row r="32" spans="1:15" ht="11.25">
      <c r="A32" s="6" t="s">
        <v>232</v>
      </c>
      <c r="B32" s="28"/>
      <c r="C32" s="22">
        <v>29276</v>
      </c>
      <c r="D32" s="28">
        <v>29276</v>
      </c>
      <c r="E32" s="28">
        <v>29276</v>
      </c>
      <c r="F32" s="28"/>
      <c r="G32" s="22"/>
      <c r="H32" s="28"/>
      <c r="I32" s="28"/>
      <c r="J32" s="28"/>
      <c r="K32" s="22">
        <v>81186</v>
      </c>
      <c r="L32" s="28">
        <v>78874</v>
      </c>
      <c r="M32" s="28">
        <v>78874</v>
      </c>
      <c r="N32" s="22"/>
      <c r="O32" s="22"/>
    </row>
    <row r="33" spans="1:15" ht="11.25">
      <c r="A33" s="6" t="s">
        <v>225</v>
      </c>
      <c r="B33" s="28"/>
      <c r="C33" s="22">
        <v>102</v>
      </c>
      <c r="D33" s="28">
        <v>102</v>
      </c>
      <c r="E33" s="28">
        <v>102</v>
      </c>
      <c r="F33" s="28">
        <v>102</v>
      </c>
      <c r="G33" s="22"/>
      <c r="H33" s="28"/>
      <c r="I33" s="28"/>
      <c r="J33" s="28"/>
      <c r="K33" s="22"/>
      <c r="L33" s="28"/>
      <c r="M33" s="28"/>
      <c r="N33" s="22"/>
      <c r="O33" s="22"/>
    </row>
    <row r="34" spans="1:15" ht="11.25">
      <c r="A34" s="6" t="s">
        <v>11</v>
      </c>
      <c r="B34" s="28"/>
      <c r="C34" s="22"/>
      <c r="D34" s="28"/>
      <c r="E34" s="28"/>
      <c r="F34" s="28"/>
      <c r="G34" s="22">
        <v>10587</v>
      </c>
      <c r="H34" s="28">
        <v>10587</v>
      </c>
      <c r="I34" s="28">
        <v>10587</v>
      </c>
      <c r="J34" s="28">
        <v>10587</v>
      </c>
      <c r="K34" s="22"/>
      <c r="L34" s="28"/>
      <c r="M34" s="28"/>
      <c r="N34" s="22"/>
      <c r="O34" s="22"/>
    </row>
    <row r="35" spans="1:15" ht="11.25">
      <c r="A35" s="6" t="s">
        <v>231</v>
      </c>
      <c r="B35" s="28"/>
      <c r="C35" s="22"/>
      <c r="D35" s="28"/>
      <c r="E35" s="28"/>
      <c r="F35" s="28"/>
      <c r="G35" s="22">
        <v>8371</v>
      </c>
      <c r="H35" s="28"/>
      <c r="I35" s="28"/>
      <c r="J35" s="28"/>
      <c r="K35" s="22"/>
      <c r="L35" s="28"/>
      <c r="M35" s="28"/>
      <c r="N35" s="22"/>
      <c r="O35" s="22"/>
    </row>
    <row r="36" spans="1:15" ht="11.25">
      <c r="A36" s="6" t="s">
        <v>71</v>
      </c>
      <c r="B36" s="28"/>
      <c r="C36" s="22">
        <v>9833</v>
      </c>
      <c r="D36" s="28">
        <v>9833</v>
      </c>
      <c r="E36" s="28">
        <v>9833</v>
      </c>
      <c r="F36" s="28">
        <v>9833</v>
      </c>
      <c r="G36" s="22">
        <v>29999</v>
      </c>
      <c r="H36" s="28"/>
      <c r="I36" s="28"/>
      <c r="J36" s="28"/>
      <c r="K36" s="22"/>
      <c r="L36" s="28"/>
      <c r="M36" s="28"/>
      <c r="N36" s="22"/>
      <c r="O36" s="22"/>
    </row>
    <row r="37" spans="1:15" ht="11.25">
      <c r="A37" s="6" t="s">
        <v>72</v>
      </c>
      <c r="B37" s="28">
        <v>23706</v>
      </c>
      <c r="C37" s="22">
        <v>33539</v>
      </c>
      <c r="D37" s="28"/>
      <c r="E37" s="28"/>
      <c r="F37" s="28"/>
      <c r="G37" s="22"/>
      <c r="H37" s="28"/>
      <c r="I37" s="28"/>
      <c r="J37" s="28"/>
      <c r="K37" s="22"/>
      <c r="L37" s="28"/>
      <c r="M37" s="28"/>
      <c r="N37" s="22"/>
      <c r="O37" s="22"/>
    </row>
    <row r="38" spans="1:15" ht="11.25">
      <c r="A38" s="6" t="s">
        <v>107</v>
      </c>
      <c r="B38" s="28">
        <v>7500</v>
      </c>
      <c r="C38" s="22"/>
      <c r="D38" s="28"/>
      <c r="E38" s="28"/>
      <c r="F38" s="28"/>
      <c r="G38" s="22"/>
      <c r="H38" s="28"/>
      <c r="I38" s="28"/>
      <c r="J38" s="28"/>
      <c r="K38" s="22">
        <v>19499</v>
      </c>
      <c r="L38" s="28">
        <v>13214</v>
      </c>
      <c r="M38" s="28"/>
      <c r="N38" s="22"/>
      <c r="O38" s="22"/>
    </row>
    <row r="39" spans="1:15" ht="11.25">
      <c r="A39" s="6" t="s">
        <v>234</v>
      </c>
      <c r="B39" s="28">
        <v>61491</v>
      </c>
      <c r="C39" s="22">
        <v>272968</v>
      </c>
      <c r="D39" s="28">
        <v>56723</v>
      </c>
      <c r="E39" s="28">
        <v>56728</v>
      </c>
      <c r="F39" s="28">
        <v>10679</v>
      </c>
      <c r="G39" s="22">
        <v>49500</v>
      </c>
      <c r="H39" s="28">
        <v>10617</v>
      </c>
      <c r="I39" s="28">
        <v>10617</v>
      </c>
      <c r="J39" s="28">
        <v>10587</v>
      </c>
      <c r="K39" s="22">
        <v>220339</v>
      </c>
      <c r="L39" s="28">
        <v>192339</v>
      </c>
      <c r="M39" s="28">
        <v>179124</v>
      </c>
      <c r="N39" s="22">
        <v>61561</v>
      </c>
      <c r="O39" s="22">
        <v>29888</v>
      </c>
    </row>
    <row r="40" spans="1:15" ht="11.25">
      <c r="A40" s="7" t="s">
        <v>235</v>
      </c>
      <c r="B40" s="28">
        <v>752724</v>
      </c>
      <c r="C40" s="22">
        <v>3717476</v>
      </c>
      <c r="D40" s="28">
        <v>3120323</v>
      </c>
      <c r="E40" s="28">
        <v>2224184</v>
      </c>
      <c r="F40" s="28">
        <v>1149948</v>
      </c>
      <c r="G40" s="22">
        <v>4233726</v>
      </c>
      <c r="H40" s="28">
        <v>3636634</v>
      </c>
      <c r="I40" s="28">
        <v>2405833</v>
      </c>
      <c r="J40" s="28">
        <v>1319051</v>
      </c>
      <c r="K40" s="22">
        <v>3248600</v>
      </c>
      <c r="L40" s="28">
        <v>2924987</v>
      </c>
      <c r="M40" s="28">
        <v>2069772</v>
      </c>
      <c r="N40" s="22">
        <v>2371533</v>
      </c>
      <c r="O40" s="22">
        <v>2927404</v>
      </c>
    </row>
    <row r="41" spans="1:15" ht="11.25">
      <c r="A41" s="7" t="s">
        <v>236</v>
      </c>
      <c r="B41" s="28">
        <v>331134</v>
      </c>
      <c r="C41" s="22">
        <v>1803123</v>
      </c>
      <c r="D41" s="28">
        <v>1336089</v>
      </c>
      <c r="E41" s="28">
        <v>1058783</v>
      </c>
      <c r="F41" s="28">
        <v>468334</v>
      </c>
      <c r="G41" s="22">
        <v>1901082</v>
      </c>
      <c r="H41" s="28">
        <v>1604386</v>
      </c>
      <c r="I41" s="28">
        <v>1121901</v>
      </c>
      <c r="J41" s="28">
        <v>552791</v>
      </c>
      <c r="K41" s="22">
        <v>1474365</v>
      </c>
      <c r="L41" s="28">
        <v>1337151</v>
      </c>
      <c r="M41" s="28">
        <v>981075</v>
      </c>
      <c r="N41" s="22">
        <v>790648</v>
      </c>
      <c r="O41" s="22">
        <v>259625</v>
      </c>
    </row>
    <row r="42" spans="1:15" ht="11.25">
      <c r="A42" s="7" t="s">
        <v>237</v>
      </c>
      <c r="B42" s="28">
        <v>21772</v>
      </c>
      <c r="C42" s="22">
        <v>-8260</v>
      </c>
      <c r="D42" s="28">
        <v>85894</v>
      </c>
      <c r="E42" s="28">
        <v>2894</v>
      </c>
      <c r="F42" s="28">
        <v>56309</v>
      </c>
      <c r="G42" s="22">
        <v>15058</v>
      </c>
      <c r="H42" s="28">
        <v>33661</v>
      </c>
      <c r="I42" s="28">
        <v>3140</v>
      </c>
      <c r="J42" s="28">
        <v>51807</v>
      </c>
      <c r="K42" s="22">
        <v>-130973</v>
      </c>
      <c r="L42" s="28">
        <v>-154002</v>
      </c>
      <c r="M42" s="28">
        <v>-127857</v>
      </c>
      <c r="N42" s="22">
        <v>146602</v>
      </c>
      <c r="O42" s="22">
        <v>931545</v>
      </c>
    </row>
    <row r="43" spans="1:15" ht="11.25">
      <c r="A43" s="7" t="s">
        <v>238</v>
      </c>
      <c r="B43" s="28">
        <v>352907</v>
      </c>
      <c r="C43" s="22">
        <v>1794863</v>
      </c>
      <c r="D43" s="28">
        <v>1421984</v>
      </c>
      <c r="E43" s="28">
        <v>1061677</v>
      </c>
      <c r="F43" s="28">
        <v>524644</v>
      </c>
      <c r="G43" s="22">
        <v>1916140</v>
      </c>
      <c r="H43" s="28">
        <v>1638047</v>
      </c>
      <c r="I43" s="28">
        <v>1125042</v>
      </c>
      <c r="J43" s="28">
        <v>604598</v>
      </c>
      <c r="K43" s="22">
        <v>1343391</v>
      </c>
      <c r="L43" s="28">
        <v>1183149</v>
      </c>
      <c r="M43" s="28">
        <v>853218</v>
      </c>
      <c r="N43" s="22">
        <v>937250</v>
      </c>
      <c r="O43" s="22">
        <v>1191170</v>
      </c>
    </row>
    <row r="44" spans="1:15" ht="11.25">
      <c r="A44" s="7" t="s">
        <v>73</v>
      </c>
      <c r="B44" s="28">
        <v>399817</v>
      </c>
      <c r="C44" s="22">
        <v>1922612</v>
      </c>
      <c r="D44" s="28">
        <v>1698339</v>
      </c>
      <c r="E44" s="28">
        <v>1162507</v>
      </c>
      <c r="F44" s="28">
        <v>625303</v>
      </c>
      <c r="G44" s="22">
        <v>2317585</v>
      </c>
      <c r="H44" s="28">
        <v>1998587</v>
      </c>
      <c r="I44" s="28">
        <v>1280791</v>
      </c>
      <c r="J44" s="28">
        <v>714452</v>
      </c>
      <c r="K44" s="22"/>
      <c r="L44" s="28"/>
      <c r="M44" s="28"/>
      <c r="N44" s="22"/>
      <c r="O44" s="22"/>
    </row>
    <row r="45" spans="1:15" ht="11.25">
      <c r="A45" s="7" t="s">
        <v>74</v>
      </c>
      <c r="B45" s="28"/>
      <c r="C45" s="22"/>
      <c r="D45" s="28"/>
      <c r="E45" s="28"/>
      <c r="F45" s="28"/>
      <c r="G45" s="22"/>
      <c r="H45" s="28"/>
      <c r="I45" s="28"/>
      <c r="J45" s="28"/>
      <c r="K45" s="22"/>
      <c r="L45" s="28"/>
      <c r="M45" s="28"/>
      <c r="N45" s="22">
        <v>86390</v>
      </c>
      <c r="O45" s="22">
        <v>197166</v>
      </c>
    </row>
    <row r="46" spans="1:15" ht="12" thickBot="1">
      <c r="A46" s="7" t="s">
        <v>239</v>
      </c>
      <c r="B46" s="28">
        <v>399817</v>
      </c>
      <c r="C46" s="22">
        <v>1922612</v>
      </c>
      <c r="D46" s="28">
        <v>1698339</v>
      </c>
      <c r="E46" s="28">
        <v>1162507</v>
      </c>
      <c r="F46" s="28">
        <v>625303</v>
      </c>
      <c r="G46" s="22">
        <v>2317585</v>
      </c>
      <c r="H46" s="28">
        <v>1998587</v>
      </c>
      <c r="I46" s="28">
        <v>1280791</v>
      </c>
      <c r="J46" s="28">
        <v>714452</v>
      </c>
      <c r="K46" s="22">
        <v>1905208</v>
      </c>
      <c r="L46" s="28">
        <v>1741838</v>
      </c>
      <c r="M46" s="28">
        <v>1216554</v>
      </c>
      <c r="N46" s="22">
        <v>1347892</v>
      </c>
      <c r="O46" s="22">
        <v>1539067</v>
      </c>
    </row>
    <row r="47" spans="1:15" ht="12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9" ht="11.25">
      <c r="A49" s="20" t="s">
        <v>180</v>
      </c>
    </row>
    <row r="50" ht="11.25">
      <c r="A50" s="20" t="s">
        <v>181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L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2" width="17.83203125" style="0" customWidth="1"/>
  </cols>
  <sheetData>
    <row r="1" ht="12" thickBot="1"/>
    <row r="2" spans="1:12" ht="12" thickTop="1">
      <c r="A2" s="10" t="s">
        <v>176</v>
      </c>
      <c r="B2" s="14">
        <v>3644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" thickBot="1">
      <c r="A3" s="11" t="s">
        <v>177</v>
      </c>
      <c r="B3" s="1" t="s">
        <v>178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 thickTop="1">
      <c r="A4" s="10" t="s">
        <v>76</v>
      </c>
      <c r="B4" s="15" t="str">
        <f>HYPERLINK("http://www.kabupro.jp/mark/20130527/S000DGRC.htm","有価証券報告書")</f>
        <v>有価証券報告書</v>
      </c>
      <c r="C4" s="15" t="str">
        <f>HYPERLINK("http://www.kabupro.jp/mark/20121012/S000C1WR.htm","四半期報告書")</f>
        <v>四半期報告書</v>
      </c>
      <c r="D4" s="15" t="str">
        <f>HYPERLINK("http://www.kabupro.jp/mark/20130527/S000DGRC.htm","有価証券報告書")</f>
        <v>有価証券報告書</v>
      </c>
      <c r="E4" s="15" t="str">
        <f>HYPERLINK("http://www.kabupro.jp/mark/20120113/S000A2P1.htm","四半期報告書")</f>
        <v>四半期報告書</v>
      </c>
      <c r="F4" s="15" t="str">
        <f>HYPERLINK("http://www.kabupro.jp/mark/20121012/S000C1WR.htm","四半期報告書")</f>
        <v>四半期報告書</v>
      </c>
      <c r="G4" s="15" t="str">
        <f>HYPERLINK("http://www.kabupro.jp/mark/20110713/S0008WMS.htm","四半期報告書")</f>
        <v>四半期報告書</v>
      </c>
      <c r="H4" s="15" t="str">
        <f>HYPERLINK("http://www.kabupro.jp/mark/20120531/S000AY4L.htm","有価証券報告書")</f>
        <v>有価証券報告書</v>
      </c>
      <c r="I4" s="15" t="str">
        <f>HYPERLINK("http://www.kabupro.jp/mark/20120113/S000A2P1.htm","四半期報告書")</f>
        <v>四半期報告書</v>
      </c>
      <c r="J4" s="15" t="str">
        <f>HYPERLINK("http://www.kabupro.jp/mark/20111014/S0009IBZ.htm","四半期報告書")</f>
        <v>四半期報告書</v>
      </c>
      <c r="K4" s="15" t="str">
        <f>HYPERLINK("http://www.kabupro.jp/mark/20110530/S0008DQB.htm","有価証券報告書")</f>
        <v>有価証券報告書</v>
      </c>
      <c r="L4" s="15" t="str">
        <f>HYPERLINK("http://www.kabupro.jp/mark/20101028/S000709D.htm","有価証券届出書（新規公開時）")</f>
        <v>有価証券届出書（新規公開時）</v>
      </c>
    </row>
    <row r="5" spans="1:12" ht="12" thickBot="1">
      <c r="A5" s="11" t="s">
        <v>77</v>
      </c>
      <c r="B5" s="1" t="s">
        <v>83</v>
      </c>
      <c r="C5" s="1" t="s">
        <v>246</v>
      </c>
      <c r="D5" s="1" t="s">
        <v>83</v>
      </c>
      <c r="E5" s="1" t="s">
        <v>249</v>
      </c>
      <c r="F5" s="1" t="s">
        <v>246</v>
      </c>
      <c r="G5" s="1" t="s">
        <v>253</v>
      </c>
      <c r="H5" s="1" t="s">
        <v>87</v>
      </c>
      <c r="I5" s="1" t="s">
        <v>249</v>
      </c>
      <c r="J5" s="1" t="s">
        <v>251</v>
      </c>
      <c r="K5" s="1" t="s">
        <v>89</v>
      </c>
      <c r="L5" s="1" t="s">
        <v>91</v>
      </c>
    </row>
    <row r="6" spans="1:12" ht="12.75" thickBot="1" thickTop="1">
      <c r="A6" s="10" t="s">
        <v>78</v>
      </c>
      <c r="B6" s="18" t="s">
        <v>67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" thickTop="1">
      <c r="A7" s="12" t="s">
        <v>79</v>
      </c>
      <c r="B7" s="16" t="s">
        <v>84</v>
      </c>
      <c r="C7" s="14" t="s">
        <v>8</v>
      </c>
      <c r="D7" s="16" t="s">
        <v>84</v>
      </c>
      <c r="E7" s="14" t="s">
        <v>8</v>
      </c>
      <c r="F7" s="14" t="s">
        <v>8</v>
      </c>
      <c r="G7" s="14" t="s">
        <v>8</v>
      </c>
      <c r="H7" s="16" t="s">
        <v>84</v>
      </c>
      <c r="I7" s="14" t="s">
        <v>8</v>
      </c>
      <c r="J7" s="14" t="s">
        <v>8</v>
      </c>
      <c r="K7" s="16" t="s">
        <v>84</v>
      </c>
      <c r="L7" s="16" t="s">
        <v>84</v>
      </c>
    </row>
    <row r="8" spans="1:12" ht="11.25">
      <c r="A8" s="13" t="s">
        <v>80</v>
      </c>
      <c r="B8" s="17" t="s">
        <v>182</v>
      </c>
      <c r="C8" s="1" t="s">
        <v>182</v>
      </c>
      <c r="D8" s="17" t="s">
        <v>183</v>
      </c>
      <c r="E8" s="1" t="s">
        <v>183</v>
      </c>
      <c r="F8" s="1" t="s">
        <v>183</v>
      </c>
      <c r="G8" s="1" t="s">
        <v>183</v>
      </c>
      <c r="H8" s="17" t="s">
        <v>184</v>
      </c>
      <c r="I8" s="1" t="s">
        <v>184</v>
      </c>
      <c r="J8" s="1" t="s">
        <v>184</v>
      </c>
      <c r="K8" s="17" t="s">
        <v>185</v>
      </c>
      <c r="L8" s="17" t="s">
        <v>186</v>
      </c>
    </row>
    <row r="9" spans="1:12" ht="11.25">
      <c r="A9" s="13" t="s">
        <v>81</v>
      </c>
      <c r="B9" s="17" t="s">
        <v>85</v>
      </c>
      <c r="C9" s="1" t="s">
        <v>247</v>
      </c>
      <c r="D9" s="17" t="s">
        <v>86</v>
      </c>
      <c r="E9" s="1" t="s">
        <v>250</v>
      </c>
      <c r="F9" s="1" t="s">
        <v>252</v>
      </c>
      <c r="G9" s="1" t="s">
        <v>254</v>
      </c>
      <c r="H9" s="17" t="s">
        <v>88</v>
      </c>
      <c r="I9" s="1" t="s">
        <v>256</v>
      </c>
      <c r="J9" s="1" t="s">
        <v>257</v>
      </c>
      <c r="K9" s="17" t="s">
        <v>90</v>
      </c>
      <c r="L9" s="17" t="s">
        <v>92</v>
      </c>
    </row>
    <row r="10" spans="1:12" ht="12" thickBot="1">
      <c r="A10" s="13" t="s">
        <v>82</v>
      </c>
      <c r="B10" s="17" t="s">
        <v>94</v>
      </c>
      <c r="C10" s="1" t="s">
        <v>94</v>
      </c>
      <c r="D10" s="17" t="s">
        <v>94</v>
      </c>
      <c r="E10" s="1" t="s">
        <v>94</v>
      </c>
      <c r="F10" s="1" t="s">
        <v>94</v>
      </c>
      <c r="G10" s="1" t="s">
        <v>94</v>
      </c>
      <c r="H10" s="17" t="s">
        <v>94</v>
      </c>
      <c r="I10" s="1" t="s">
        <v>94</v>
      </c>
      <c r="J10" s="1" t="s">
        <v>94</v>
      </c>
      <c r="K10" s="17" t="s">
        <v>94</v>
      </c>
      <c r="L10" s="17" t="s">
        <v>94</v>
      </c>
    </row>
    <row r="11" spans="1:12" ht="12" thickTop="1">
      <c r="A11" s="26" t="s">
        <v>235</v>
      </c>
      <c r="B11" s="21">
        <v>3717476</v>
      </c>
      <c r="C11" s="27">
        <v>2224184</v>
      </c>
      <c r="D11" s="21">
        <v>4233726</v>
      </c>
      <c r="E11" s="27">
        <v>3636634</v>
      </c>
      <c r="F11" s="27">
        <v>2405833</v>
      </c>
      <c r="G11" s="27">
        <v>1319051</v>
      </c>
      <c r="H11" s="21">
        <v>3248600</v>
      </c>
      <c r="I11" s="27">
        <v>2924987</v>
      </c>
      <c r="J11" s="27">
        <v>2069772</v>
      </c>
      <c r="K11" s="21">
        <v>2371533</v>
      </c>
      <c r="L11" s="21">
        <v>2927404</v>
      </c>
    </row>
    <row r="12" spans="1:12" ht="11.25">
      <c r="A12" s="6" t="s">
        <v>9</v>
      </c>
      <c r="B12" s="22">
        <v>244930</v>
      </c>
      <c r="C12" s="28">
        <v>109943</v>
      </c>
      <c r="D12" s="22">
        <v>182349</v>
      </c>
      <c r="E12" s="28">
        <v>128568</v>
      </c>
      <c r="F12" s="28">
        <v>81045</v>
      </c>
      <c r="G12" s="28">
        <v>39036</v>
      </c>
      <c r="H12" s="22">
        <v>136766</v>
      </c>
      <c r="I12" s="28">
        <v>92623</v>
      </c>
      <c r="J12" s="28">
        <v>61022</v>
      </c>
      <c r="K12" s="22">
        <v>126904</v>
      </c>
      <c r="L12" s="22">
        <v>158864</v>
      </c>
    </row>
    <row r="13" spans="1:12" ht="11.25">
      <c r="A13" s="6" t="s">
        <v>10</v>
      </c>
      <c r="B13" s="22">
        <v>367889</v>
      </c>
      <c r="C13" s="28">
        <v>183944</v>
      </c>
      <c r="D13" s="22">
        <v>399948</v>
      </c>
      <c r="E13" s="28">
        <v>300836</v>
      </c>
      <c r="F13" s="28">
        <v>198223</v>
      </c>
      <c r="G13" s="28">
        <v>99111</v>
      </c>
      <c r="H13" s="22">
        <v>33527</v>
      </c>
      <c r="I13" s="28">
        <v>25145</v>
      </c>
      <c r="J13" s="28">
        <v>16763</v>
      </c>
      <c r="K13" s="22">
        <v>29293</v>
      </c>
      <c r="L13" s="22">
        <v>23367</v>
      </c>
    </row>
    <row r="14" spans="1:12" ht="11.25">
      <c r="A14" s="6" t="s">
        <v>12</v>
      </c>
      <c r="B14" s="22"/>
      <c r="C14" s="28"/>
      <c r="D14" s="22">
        <v>10587</v>
      </c>
      <c r="E14" s="28">
        <v>10587</v>
      </c>
      <c r="F14" s="28">
        <v>10587</v>
      </c>
      <c r="G14" s="28">
        <v>10587</v>
      </c>
      <c r="H14" s="22"/>
      <c r="I14" s="28"/>
      <c r="J14" s="28"/>
      <c r="K14" s="22"/>
      <c r="L14" s="22"/>
    </row>
    <row r="15" spans="1:12" ht="11.25">
      <c r="A15" s="6" t="s">
        <v>13</v>
      </c>
      <c r="B15" s="22">
        <v>1804</v>
      </c>
      <c r="C15" s="28">
        <v>1274</v>
      </c>
      <c r="D15" s="22">
        <v>164</v>
      </c>
      <c r="E15" s="28">
        <v>-446</v>
      </c>
      <c r="F15" s="28">
        <v>-1270</v>
      </c>
      <c r="G15" s="28">
        <v>-1375</v>
      </c>
      <c r="H15" s="22">
        <v>-3342</v>
      </c>
      <c r="I15" s="28">
        <v>-3186</v>
      </c>
      <c r="J15" s="28">
        <v>-2937</v>
      </c>
      <c r="K15" s="22">
        <v>2030</v>
      </c>
      <c r="L15" s="22">
        <v>1153</v>
      </c>
    </row>
    <row r="16" spans="1:12" ht="11.25">
      <c r="A16" s="6" t="s">
        <v>14</v>
      </c>
      <c r="B16" s="22">
        <v>-35817</v>
      </c>
      <c r="C16" s="28">
        <v>-9630</v>
      </c>
      <c r="D16" s="22">
        <v>-29059</v>
      </c>
      <c r="E16" s="28">
        <v>-89526</v>
      </c>
      <c r="F16" s="28">
        <v>-49590</v>
      </c>
      <c r="G16" s="28">
        <v>-168399</v>
      </c>
      <c r="H16" s="22">
        <v>131734</v>
      </c>
      <c r="I16" s="28">
        <v>79645</v>
      </c>
      <c r="J16" s="28">
        <v>77466</v>
      </c>
      <c r="K16" s="22">
        <v>23305</v>
      </c>
      <c r="L16" s="22">
        <v>-26336</v>
      </c>
    </row>
    <row r="17" spans="1:12" ht="11.25">
      <c r="A17" s="6" t="s">
        <v>15</v>
      </c>
      <c r="B17" s="22">
        <v>-22966</v>
      </c>
      <c r="C17" s="28">
        <v>-44420</v>
      </c>
      <c r="D17" s="22">
        <v>-34822</v>
      </c>
      <c r="E17" s="28">
        <v>-79242</v>
      </c>
      <c r="F17" s="28">
        <v>-79242</v>
      </c>
      <c r="G17" s="28"/>
      <c r="H17" s="22">
        <v>79242</v>
      </c>
      <c r="I17" s="28"/>
      <c r="J17" s="28"/>
      <c r="K17" s="22">
        <v>-8250</v>
      </c>
      <c r="L17" s="22">
        <v>-8250</v>
      </c>
    </row>
    <row r="18" spans="1:12" ht="11.25">
      <c r="A18" s="6" t="s">
        <v>16</v>
      </c>
      <c r="B18" s="22"/>
      <c r="C18" s="28"/>
      <c r="D18" s="22"/>
      <c r="E18" s="28"/>
      <c r="F18" s="28"/>
      <c r="G18" s="28"/>
      <c r="H18" s="22"/>
      <c r="I18" s="28"/>
      <c r="J18" s="28"/>
      <c r="K18" s="22"/>
      <c r="L18" s="22">
        <v>-7083</v>
      </c>
    </row>
    <row r="19" spans="1:12" ht="11.25">
      <c r="A19" s="6" t="s">
        <v>17</v>
      </c>
      <c r="B19" s="22">
        <v>181686</v>
      </c>
      <c r="C19" s="28"/>
      <c r="D19" s="22"/>
      <c r="E19" s="28"/>
      <c r="F19" s="28"/>
      <c r="G19" s="28"/>
      <c r="H19" s="22"/>
      <c r="I19" s="28"/>
      <c r="J19" s="28"/>
      <c r="K19" s="22"/>
      <c r="L19" s="22"/>
    </row>
    <row r="20" spans="1:12" ht="11.25">
      <c r="A20" s="6" t="s">
        <v>18</v>
      </c>
      <c r="B20" s="22">
        <v>-10550</v>
      </c>
      <c r="C20" s="28">
        <v>-5061</v>
      </c>
      <c r="D20" s="22">
        <v>-7717</v>
      </c>
      <c r="E20" s="28">
        <v>-5512</v>
      </c>
      <c r="F20" s="28">
        <v>-3566</v>
      </c>
      <c r="G20" s="28">
        <v>-1711</v>
      </c>
      <c r="H20" s="22">
        <v>-4714</v>
      </c>
      <c r="I20" s="28">
        <v>-3179</v>
      </c>
      <c r="J20" s="28">
        <v>-2072</v>
      </c>
      <c r="K20" s="22">
        <v>-1158</v>
      </c>
      <c r="L20" s="22">
        <v>2793</v>
      </c>
    </row>
    <row r="21" spans="1:12" ht="11.25">
      <c r="A21" s="6" t="s">
        <v>19</v>
      </c>
      <c r="B21" s="22">
        <v>-471</v>
      </c>
      <c r="C21" s="28">
        <v>-385</v>
      </c>
      <c r="D21" s="22">
        <v>-5875</v>
      </c>
      <c r="E21" s="28">
        <v>-5738</v>
      </c>
      <c r="F21" s="28">
        <v>-5479</v>
      </c>
      <c r="G21" s="28">
        <v>-4838</v>
      </c>
      <c r="H21" s="22">
        <v>-3548</v>
      </c>
      <c r="I21" s="28">
        <v>-2733</v>
      </c>
      <c r="J21" s="28">
        <v>-2307</v>
      </c>
      <c r="K21" s="22">
        <v>-11716</v>
      </c>
      <c r="L21" s="22">
        <v>-14382</v>
      </c>
    </row>
    <row r="22" spans="1:12" ht="11.25">
      <c r="A22" s="6" t="s">
        <v>214</v>
      </c>
      <c r="B22" s="22">
        <v>200891</v>
      </c>
      <c r="C22" s="28">
        <v>22151</v>
      </c>
      <c r="D22" s="22">
        <v>47139</v>
      </c>
      <c r="E22" s="28">
        <v>35104</v>
      </c>
      <c r="F22" s="28">
        <v>22398</v>
      </c>
      <c r="G22" s="28">
        <v>9763</v>
      </c>
      <c r="H22" s="22"/>
      <c r="I22" s="28"/>
      <c r="J22" s="28"/>
      <c r="K22" s="22"/>
      <c r="L22" s="22">
        <v>77</v>
      </c>
    </row>
    <row r="23" spans="1:12" ht="11.25">
      <c r="A23" s="6" t="s">
        <v>20</v>
      </c>
      <c r="B23" s="22">
        <v>-465</v>
      </c>
      <c r="C23" s="28">
        <v>170</v>
      </c>
      <c r="D23" s="22">
        <v>3555</v>
      </c>
      <c r="E23" s="28">
        <v>3973</v>
      </c>
      <c r="F23" s="28">
        <v>2450</v>
      </c>
      <c r="G23" s="28">
        <v>208</v>
      </c>
      <c r="H23" s="22">
        <v>3706</v>
      </c>
      <c r="I23" s="28">
        <v>2556</v>
      </c>
      <c r="J23" s="28">
        <v>-2367</v>
      </c>
      <c r="K23" s="22">
        <v>3583</v>
      </c>
      <c r="L23" s="22">
        <v>3272</v>
      </c>
    </row>
    <row r="24" spans="1:12" ht="11.25">
      <c r="A24" s="6" t="s">
        <v>21</v>
      </c>
      <c r="B24" s="22"/>
      <c r="C24" s="28"/>
      <c r="D24" s="22">
        <v>-15140</v>
      </c>
      <c r="E24" s="28">
        <v>-15140</v>
      </c>
      <c r="F24" s="28">
        <v>-15140</v>
      </c>
      <c r="G24" s="28"/>
      <c r="H24" s="22"/>
      <c r="I24" s="28"/>
      <c r="J24" s="28"/>
      <c r="K24" s="22"/>
      <c r="L24" s="22"/>
    </row>
    <row r="25" spans="1:12" ht="11.25">
      <c r="A25" s="6" t="s">
        <v>22</v>
      </c>
      <c r="B25" s="22">
        <v>-18108</v>
      </c>
      <c r="C25" s="28">
        <v>-9943</v>
      </c>
      <c r="D25" s="22">
        <v>-127593</v>
      </c>
      <c r="E25" s="28">
        <v>-127593</v>
      </c>
      <c r="F25" s="28">
        <v>-127593</v>
      </c>
      <c r="G25" s="28">
        <v>-127593</v>
      </c>
      <c r="H25" s="22">
        <v>-220468</v>
      </c>
      <c r="I25" s="28">
        <v>-218906</v>
      </c>
      <c r="J25" s="28">
        <v>-218906</v>
      </c>
      <c r="K25" s="22"/>
      <c r="L25" s="22"/>
    </row>
    <row r="26" spans="1:12" ht="11.25">
      <c r="A26" s="6" t="s">
        <v>226</v>
      </c>
      <c r="B26" s="22">
        <v>1984</v>
      </c>
      <c r="C26" s="28">
        <v>971</v>
      </c>
      <c r="D26" s="22">
        <v>541</v>
      </c>
      <c r="E26" s="28">
        <v>30</v>
      </c>
      <c r="F26" s="28">
        <v>30</v>
      </c>
      <c r="G26" s="28"/>
      <c r="H26" s="22">
        <v>65632</v>
      </c>
      <c r="I26" s="28">
        <v>54800</v>
      </c>
      <c r="J26" s="28">
        <v>54800</v>
      </c>
      <c r="K26" s="22">
        <v>321</v>
      </c>
      <c r="L26" s="22">
        <v>290</v>
      </c>
    </row>
    <row r="27" spans="1:12" ht="11.25">
      <c r="A27" s="6" t="s">
        <v>23</v>
      </c>
      <c r="B27" s="22">
        <v>9833</v>
      </c>
      <c r="C27" s="28">
        <v>9833</v>
      </c>
      <c r="D27" s="22">
        <v>29999</v>
      </c>
      <c r="E27" s="28"/>
      <c r="F27" s="28"/>
      <c r="G27" s="28"/>
      <c r="H27" s="22"/>
      <c r="I27" s="28"/>
      <c r="J27" s="28"/>
      <c r="K27" s="22"/>
      <c r="L27" s="22"/>
    </row>
    <row r="28" spans="1:12" ht="11.25">
      <c r="A28" s="6" t="s">
        <v>24</v>
      </c>
      <c r="B28" s="22">
        <v>37691</v>
      </c>
      <c r="C28" s="28">
        <v>37691</v>
      </c>
      <c r="D28" s="22">
        <v>35191</v>
      </c>
      <c r="E28" s="28">
        <v>35191</v>
      </c>
      <c r="F28" s="28">
        <v>35191</v>
      </c>
      <c r="G28" s="28"/>
      <c r="H28" s="22"/>
      <c r="I28" s="28"/>
      <c r="J28" s="28"/>
      <c r="K28" s="22"/>
      <c r="L28" s="22"/>
    </row>
    <row r="29" spans="1:12" ht="11.25">
      <c r="A29" s="6" t="s">
        <v>25</v>
      </c>
      <c r="B29" s="22">
        <v>-166723</v>
      </c>
      <c r="C29" s="28">
        <v>-489790</v>
      </c>
      <c r="D29" s="22">
        <v>-203790</v>
      </c>
      <c r="E29" s="28">
        <v>-265160</v>
      </c>
      <c r="F29" s="28">
        <v>-402356</v>
      </c>
      <c r="G29" s="28">
        <v>-247075</v>
      </c>
      <c r="H29" s="22">
        <v>176731</v>
      </c>
      <c r="I29" s="28">
        <v>164152</v>
      </c>
      <c r="J29" s="28">
        <v>-223324</v>
      </c>
      <c r="K29" s="22">
        <v>73413</v>
      </c>
      <c r="L29" s="22">
        <v>256397</v>
      </c>
    </row>
    <row r="30" spans="1:12" ht="11.25">
      <c r="A30" s="6" t="s">
        <v>26</v>
      </c>
      <c r="B30" s="22">
        <v>-21663</v>
      </c>
      <c r="C30" s="28">
        <v>-798</v>
      </c>
      <c r="D30" s="22">
        <v>14977</v>
      </c>
      <c r="E30" s="28">
        <v>24669</v>
      </c>
      <c r="F30" s="28">
        <v>14133</v>
      </c>
      <c r="G30" s="28">
        <v>9261</v>
      </c>
      <c r="H30" s="22">
        <v>2229</v>
      </c>
      <c r="I30" s="28">
        <v>2861</v>
      </c>
      <c r="J30" s="28">
        <v>2894</v>
      </c>
      <c r="K30" s="22">
        <v>3423</v>
      </c>
      <c r="L30" s="22">
        <v>-571</v>
      </c>
    </row>
    <row r="31" spans="1:12" ht="11.25">
      <c r="A31" s="6" t="s">
        <v>27</v>
      </c>
      <c r="B31" s="22">
        <v>1364</v>
      </c>
      <c r="C31" s="28">
        <v>836</v>
      </c>
      <c r="D31" s="22">
        <v>-2377</v>
      </c>
      <c r="E31" s="28">
        <v>5402</v>
      </c>
      <c r="F31" s="28">
        <v>-3657</v>
      </c>
      <c r="G31" s="28">
        <v>-4994</v>
      </c>
      <c r="H31" s="22">
        <v>8447</v>
      </c>
      <c r="I31" s="28">
        <v>17860</v>
      </c>
      <c r="J31" s="28">
        <v>395</v>
      </c>
      <c r="K31" s="22">
        <v>-11583</v>
      </c>
      <c r="L31" s="22">
        <v>-26167</v>
      </c>
    </row>
    <row r="32" spans="1:12" ht="11.25">
      <c r="A32" s="6" t="s">
        <v>28</v>
      </c>
      <c r="B32" s="22">
        <v>559121</v>
      </c>
      <c r="C32" s="28">
        <v>467072</v>
      </c>
      <c r="D32" s="22">
        <v>223635</v>
      </c>
      <c r="E32" s="28">
        <v>387444</v>
      </c>
      <c r="F32" s="28">
        <v>341633</v>
      </c>
      <c r="G32" s="28">
        <v>316489</v>
      </c>
      <c r="H32" s="22">
        <v>274215</v>
      </c>
      <c r="I32" s="28">
        <v>389512</v>
      </c>
      <c r="J32" s="28">
        <v>298525</v>
      </c>
      <c r="K32" s="22">
        <v>88211</v>
      </c>
      <c r="L32" s="22">
        <v>175885</v>
      </c>
    </row>
    <row r="33" spans="1:12" ht="11.25">
      <c r="A33" s="6" t="s">
        <v>29</v>
      </c>
      <c r="B33" s="22">
        <v>-300695</v>
      </c>
      <c r="C33" s="28">
        <v>-167961</v>
      </c>
      <c r="D33" s="22">
        <v>121555</v>
      </c>
      <c r="E33" s="28">
        <v>-102909</v>
      </c>
      <c r="F33" s="28">
        <v>-153539</v>
      </c>
      <c r="G33" s="28">
        <v>163837</v>
      </c>
      <c r="H33" s="22">
        <v>-83226</v>
      </c>
      <c r="I33" s="28">
        <v>-191527</v>
      </c>
      <c r="J33" s="28">
        <v>-285842</v>
      </c>
      <c r="K33" s="22">
        <v>81137</v>
      </c>
      <c r="L33" s="22">
        <v>-83917</v>
      </c>
    </row>
    <row r="34" spans="1:12" ht="11.25">
      <c r="A34" s="6" t="s">
        <v>30</v>
      </c>
      <c r="B34" s="22">
        <v>4747209</v>
      </c>
      <c r="C34" s="28">
        <v>2330081</v>
      </c>
      <c r="D34" s="22">
        <v>4876996</v>
      </c>
      <c r="E34" s="28">
        <v>3877174</v>
      </c>
      <c r="F34" s="28">
        <v>2270090</v>
      </c>
      <c r="G34" s="28">
        <v>1411359</v>
      </c>
      <c r="H34" s="22">
        <v>3845531</v>
      </c>
      <c r="I34" s="28">
        <v>3334612</v>
      </c>
      <c r="J34" s="28">
        <v>1843881</v>
      </c>
      <c r="K34" s="22">
        <v>2770449</v>
      </c>
      <c r="L34" s="22">
        <v>3382797</v>
      </c>
    </row>
    <row r="35" spans="1:12" ht="11.25">
      <c r="A35" s="6" t="s">
        <v>31</v>
      </c>
      <c r="B35" s="22">
        <v>471</v>
      </c>
      <c r="C35" s="28">
        <v>385</v>
      </c>
      <c r="D35" s="22">
        <v>5957</v>
      </c>
      <c r="E35" s="28">
        <v>5819</v>
      </c>
      <c r="F35" s="28">
        <v>5560</v>
      </c>
      <c r="G35" s="28">
        <v>4920</v>
      </c>
      <c r="H35" s="22">
        <v>3498</v>
      </c>
      <c r="I35" s="28">
        <v>2694</v>
      </c>
      <c r="J35" s="28">
        <v>2293</v>
      </c>
      <c r="K35" s="22">
        <v>11401</v>
      </c>
      <c r="L35" s="22">
        <v>14007</v>
      </c>
    </row>
    <row r="36" spans="1:12" ht="11.25">
      <c r="A36" s="6" t="s">
        <v>32</v>
      </c>
      <c r="B36" s="22">
        <v>-36947</v>
      </c>
      <c r="C36" s="28">
        <v>-22063</v>
      </c>
      <c r="D36" s="22">
        <v>-48092</v>
      </c>
      <c r="E36" s="28">
        <v>-36116</v>
      </c>
      <c r="F36" s="28">
        <v>-23467</v>
      </c>
      <c r="G36" s="28">
        <v>-10891</v>
      </c>
      <c r="H36" s="22"/>
      <c r="I36" s="28"/>
      <c r="J36" s="28"/>
      <c r="K36" s="22"/>
      <c r="L36" s="22">
        <v>-77</v>
      </c>
    </row>
    <row r="37" spans="1:12" ht="11.25">
      <c r="A37" s="6" t="s">
        <v>33</v>
      </c>
      <c r="B37" s="22">
        <v>-2008121</v>
      </c>
      <c r="C37" s="28">
        <v>-1059457</v>
      </c>
      <c r="D37" s="22">
        <v>-2339898</v>
      </c>
      <c r="E37" s="28">
        <v>-2211503</v>
      </c>
      <c r="F37" s="28">
        <v>-1473819</v>
      </c>
      <c r="G37" s="28">
        <v>-894043</v>
      </c>
      <c r="H37" s="22">
        <v>-1361779</v>
      </c>
      <c r="I37" s="28">
        <v>-1359683</v>
      </c>
      <c r="J37" s="28">
        <v>-774909</v>
      </c>
      <c r="K37" s="22">
        <v>-203689</v>
      </c>
      <c r="L37" s="22">
        <v>-217559</v>
      </c>
    </row>
    <row r="38" spans="1:12" ht="11.25">
      <c r="A38" s="6" t="s">
        <v>34</v>
      </c>
      <c r="B38" s="22">
        <v>465249</v>
      </c>
      <c r="C38" s="28">
        <v>465249</v>
      </c>
      <c r="D38" s="22">
        <v>161469</v>
      </c>
      <c r="E38" s="28">
        <v>161469</v>
      </c>
      <c r="F38" s="28">
        <v>161469</v>
      </c>
      <c r="G38" s="28"/>
      <c r="H38" s="22">
        <v>4225</v>
      </c>
      <c r="I38" s="28">
        <v>4225</v>
      </c>
      <c r="J38" s="28">
        <v>4225</v>
      </c>
      <c r="K38" s="22"/>
      <c r="L38" s="22"/>
    </row>
    <row r="39" spans="1:12" ht="12" thickBot="1">
      <c r="A39" s="5" t="s">
        <v>35</v>
      </c>
      <c r="B39" s="23">
        <v>3167862</v>
      </c>
      <c r="C39" s="29">
        <v>1714195</v>
      </c>
      <c r="D39" s="23">
        <v>2656432</v>
      </c>
      <c r="E39" s="29">
        <v>1796843</v>
      </c>
      <c r="F39" s="29">
        <v>939832</v>
      </c>
      <c r="G39" s="29">
        <v>511344</v>
      </c>
      <c r="H39" s="23">
        <v>2491475</v>
      </c>
      <c r="I39" s="29">
        <v>1981848</v>
      </c>
      <c r="J39" s="29">
        <v>1075490</v>
      </c>
      <c r="K39" s="23">
        <v>2578161</v>
      </c>
      <c r="L39" s="23">
        <v>3179167</v>
      </c>
    </row>
    <row r="40" spans="1:12" ht="12" thickTop="1">
      <c r="A40" s="6" t="s">
        <v>36</v>
      </c>
      <c r="B40" s="22"/>
      <c r="C40" s="28"/>
      <c r="D40" s="22">
        <v>-16000</v>
      </c>
      <c r="E40" s="28">
        <v>-16000</v>
      </c>
      <c r="F40" s="28">
        <v>-16000</v>
      </c>
      <c r="G40" s="28">
        <v>-16000</v>
      </c>
      <c r="H40" s="22">
        <v>-317000</v>
      </c>
      <c r="I40" s="28">
        <v>-239000</v>
      </c>
      <c r="J40" s="28">
        <v>-161004</v>
      </c>
      <c r="K40" s="22">
        <v>-452000</v>
      </c>
      <c r="L40" s="22">
        <v>-667265</v>
      </c>
    </row>
    <row r="41" spans="1:12" ht="11.25">
      <c r="A41" s="6" t="s">
        <v>37</v>
      </c>
      <c r="B41" s="22"/>
      <c r="C41" s="28"/>
      <c r="D41" s="22">
        <v>804000</v>
      </c>
      <c r="E41" s="28">
        <v>804000</v>
      </c>
      <c r="F41" s="28">
        <v>804000</v>
      </c>
      <c r="G41" s="28">
        <v>804000</v>
      </c>
      <c r="H41" s="22">
        <v>372000</v>
      </c>
      <c r="I41" s="28">
        <v>336000</v>
      </c>
      <c r="J41" s="28">
        <v>276004</v>
      </c>
      <c r="K41" s="22">
        <v>334885</v>
      </c>
      <c r="L41" s="22">
        <v>300000</v>
      </c>
    </row>
    <row r="42" spans="1:12" ht="11.25">
      <c r="A42" s="6" t="s">
        <v>38</v>
      </c>
      <c r="B42" s="22">
        <v>-269339</v>
      </c>
      <c r="C42" s="28">
        <v>-168488</v>
      </c>
      <c r="D42" s="22">
        <v>-171240</v>
      </c>
      <c r="E42" s="28">
        <v>-144855</v>
      </c>
      <c r="F42" s="28">
        <v>-118656</v>
      </c>
      <c r="G42" s="28">
        <v>-109156</v>
      </c>
      <c r="H42" s="22">
        <v>-157545</v>
      </c>
      <c r="I42" s="28">
        <v>-149894</v>
      </c>
      <c r="J42" s="28">
        <v>-138654</v>
      </c>
      <c r="K42" s="22">
        <v>-1770272</v>
      </c>
      <c r="L42" s="22">
        <v>-84154</v>
      </c>
    </row>
    <row r="43" spans="1:12" ht="11.25">
      <c r="A43" s="6" t="s">
        <v>39</v>
      </c>
      <c r="B43" s="22">
        <v>-154628</v>
      </c>
      <c r="C43" s="28">
        <v>-89611</v>
      </c>
      <c r="D43" s="22">
        <v>-90625</v>
      </c>
      <c r="E43" s="28">
        <v>-87619</v>
      </c>
      <c r="F43" s="28">
        <v>-76851</v>
      </c>
      <c r="G43" s="28">
        <v>-54330</v>
      </c>
      <c r="H43" s="22">
        <v>-30613</v>
      </c>
      <c r="I43" s="28">
        <v>-31168</v>
      </c>
      <c r="J43" s="28">
        <v>-14356</v>
      </c>
      <c r="K43" s="22">
        <v>-16799</v>
      </c>
      <c r="L43" s="22">
        <v>-89100</v>
      </c>
    </row>
    <row r="44" spans="1:12" ht="11.25">
      <c r="A44" s="6" t="s">
        <v>40</v>
      </c>
      <c r="B44" s="22">
        <v>-100000</v>
      </c>
      <c r="C44" s="28"/>
      <c r="D44" s="22">
        <v>-81512</v>
      </c>
      <c r="E44" s="28">
        <v>-81512</v>
      </c>
      <c r="F44" s="28">
        <v>-81512</v>
      </c>
      <c r="G44" s="28">
        <v>-81512</v>
      </c>
      <c r="H44" s="22"/>
      <c r="I44" s="28"/>
      <c r="J44" s="28"/>
      <c r="K44" s="22">
        <v>-10000</v>
      </c>
      <c r="L44" s="22">
        <v>-100057</v>
      </c>
    </row>
    <row r="45" spans="1:12" ht="11.25">
      <c r="A45" s="6" t="s">
        <v>41</v>
      </c>
      <c r="B45" s="22">
        <v>-160869</v>
      </c>
      <c r="C45" s="28">
        <v>-160869</v>
      </c>
      <c r="D45" s="22">
        <v>-52079</v>
      </c>
      <c r="E45" s="28"/>
      <c r="F45" s="28"/>
      <c r="G45" s="28"/>
      <c r="H45" s="22">
        <v>-46605</v>
      </c>
      <c r="I45" s="28">
        <v>-46605</v>
      </c>
      <c r="J45" s="28">
        <v>-46605</v>
      </c>
      <c r="K45" s="22">
        <v>-50678</v>
      </c>
      <c r="L45" s="22"/>
    </row>
    <row r="46" spans="1:12" ht="11.25">
      <c r="A46" s="6" t="s">
        <v>42</v>
      </c>
      <c r="B46" s="22"/>
      <c r="C46" s="28"/>
      <c r="D46" s="22"/>
      <c r="E46" s="28"/>
      <c r="F46" s="28"/>
      <c r="G46" s="28"/>
      <c r="H46" s="22">
        <v>-1925</v>
      </c>
      <c r="I46" s="28">
        <v>-1925</v>
      </c>
      <c r="J46" s="28">
        <v>-1925</v>
      </c>
      <c r="K46" s="22">
        <v>-45661</v>
      </c>
      <c r="L46" s="22">
        <v>-38186</v>
      </c>
    </row>
    <row r="47" spans="1:12" ht="11.25">
      <c r="A47" s="6" t="s">
        <v>43</v>
      </c>
      <c r="B47" s="22">
        <v>30996</v>
      </c>
      <c r="C47" s="28">
        <v>18861</v>
      </c>
      <c r="D47" s="22">
        <v>191781</v>
      </c>
      <c r="E47" s="28">
        <v>191781</v>
      </c>
      <c r="F47" s="28">
        <v>191781</v>
      </c>
      <c r="G47" s="28"/>
      <c r="H47" s="22">
        <v>256563</v>
      </c>
      <c r="I47" s="28">
        <v>253011</v>
      </c>
      <c r="J47" s="28">
        <v>253011</v>
      </c>
      <c r="K47" s="22">
        <v>20022</v>
      </c>
      <c r="L47" s="22">
        <v>76905</v>
      </c>
    </row>
    <row r="48" spans="1:12" ht="11.25">
      <c r="A48" s="6" t="s">
        <v>44</v>
      </c>
      <c r="B48" s="22"/>
      <c r="C48" s="28"/>
      <c r="D48" s="22"/>
      <c r="E48" s="28"/>
      <c r="F48" s="28"/>
      <c r="G48" s="28"/>
      <c r="H48" s="22">
        <v>100000</v>
      </c>
      <c r="I48" s="28">
        <v>100000</v>
      </c>
      <c r="J48" s="28">
        <v>100000</v>
      </c>
      <c r="K48" s="22"/>
      <c r="L48" s="22"/>
    </row>
    <row r="49" spans="1:12" ht="11.25">
      <c r="A49" s="6" t="s">
        <v>45</v>
      </c>
      <c r="B49" s="22">
        <v>-127883</v>
      </c>
      <c r="C49" s="28">
        <v>-102648</v>
      </c>
      <c r="D49" s="22"/>
      <c r="E49" s="28"/>
      <c r="F49" s="28"/>
      <c r="G49" s="28"/>
      <c r="H49" s="22"/>
      <c r="I49" s="28"/>
      <c r="J49" s="28"/>
      <c r="K49" s="22"/>
      <c r="L49" s="22"/>
    </row>
    <row r="50" spans="1:12" ht="11.25">
      <c r="A50" s="6" t="s">
        <v>46</v>
      </c>
      <c r="B50" s="22"/>
      <c r="C50" s="28"/>
      <c r="D50" s="22">
        <v>26521</v>
      </c>
      <c r="E50" s="28">
        <v>23476</v>
      </c>
      <c r="F50" s="28">
        <v>23067</v>
      </c>
      <c r="G50" s="28">
        <v>6309</v>
      </c>
      <c r="H50" s="22">
        <v>245279</v>
      </c>
      <c r="I50" s="28">
        <v>244652</v>
      </c>
      <c r="J50" s="28">
        <v>150603</v>
      </c>
      <c r="K50" s="22"/>
      <c r="L50" s="22"/>
    </row>
    <row r="51" spans="1:12" ht="11.25">
      <c r="A51" s="6" t="s">
        <v>47</v>
      </c>
      <c r="B51" s="22"/>
      <c r="C51" s="28"/>
      <c r="D51" s="22">
        <v>-6121906</v>
      </c>
      <c r="E51" s="28">
        <v>-6121906</v>
      </c>
      <c r="F51" s="28">
        <v>-6118802</v>
      </c>
      <c r="G51" s="28">
        <v>-6118802</v>
      </c>
      <c r="H51" s="22"/>
      <c r="I51" s="28"/>
      <c r="J51" s="28"/>
      <c r="K51" s="22"/>
      <c r="L51" s="22"/>
    </row>
    <row r="52" spans="1:12" ht="11.25">
      <c r="A52" s="6" t="s">
        <v>48</v>
      </c>
      <c r="B52" s="22"/>
      <c r="C52" s="28"/>
      <c r="D52" s="22">
        <v>22978</v>
      </c>
      <c r="E52" s="28">
        <v>22978</v>
      </c>
      <c r="F52" s="28">
        <v>22978</v>
      </c>
      <c r="G52" s="28"/>
      <c r="H52" s="22"/>
      <c r="I52" s="28"/>
      <c r="J52" s="28"/>
      <c r="K52" s="22"/>
      <c r="L52" s="22"/>
    </row>
    <row r="53" spans="1:12" ht="11.25">
      <c r="A53" s="6" t="s">
        <v>49</v>
      </c>
      <c r="B53" s="22"/>
      <c r="C53" s="28"/>
      <c r="D53" s="22">
        <v>-1750</v>
      </c>
      <c r="E53" s="28">
        <v>-250</v>
      </c>
      <c r="F53" s="28">
        <v>-250</v>
      </c>
      <c r="G53" s="28"/>
      <c r="H53" s="22">
        <v>-35814</v>
      </c>
      <c r="I53" s="28"/>
      <c r="J53" s="28"/>
      <c r="K53" s="22"/>
      <c r="L53" s="22"/>
    </row>
    <row r="54" spans="1:12" ht="11.25">
      <c r="A54" s="6" t="s">
        <v>50</v>
      </c>
      <c r="B54" s="22">
        <v>44138</v>
      </c>
      <c r="C54" s="28">
        <v>42861</v>
      </c>
      <c r="D54" s="22">
        <v>-48152</v>
      </c>
      <c r="E54" s="28">
        <v>-1120</v>
      </c>
      <c r="F54" s="28">
        <v>-1012</v>
      </c>
      <c r="G54" s="28">
        <v>2484</v>
      </c>
      <c r="H54" s="22">
        <v>-41351</v>
      </c>
      <c r="I54" s="28">
        <v>5</v>
      </c>
      <c r="J54" s="28">
        <v>-362</v>
      </c>
      <c r="K54" s="22">
        <v>-3639</v>
      </c>
      <c r="L54" s="22">
        <v>-8287</v>
      </c>
    </row>
    <row r="55" spans="1:12" ht="12" thickBot="1">
      <c r="A55" s="5" t="s">
        <v>51</v>
      </c>
      <c r="B55" s="23">
        <v>-737586</v>
      </c>
      <c r="C55" s="29">
        <v>-459893</v>
      </c>
      <c r="D55" s="23">
        <v>-5537985</v>
      </c>
      <c r="E55" s="29">
        <v>-5411028</v>
      </c>
      <c r="F55" s="29">
        <v>-5371258</v>
      </c>
      <c r="G55" s="29">
        <v>-5375225</v>
      </c>
      <c r="H55" s="23">
        <v>342986</v>
      </c>
      <c r="I55" s="29">
        <v>465073</v>
      </c>
      <c r="J55" s="29">
        <v>416709</v>
      </c>
      <c r="K55" s="23">
        <v>-1994144</v>
      </c>
      <c r="L55" s="23">
        <v>-610145</v>
      </c>
    </row>
    <row r="56" spans="1:12" ht="12" thickTop="1">
      <c r="A56" s="6" t="s">
        <v>52</v>
      </c>
      <c r="B56" s="22">
        <v>-717500</v>
      </c>
      <c r="C56" s="28">
        <v>-740000</v>
      </c>
      <c r="D56" s="22">
        <v>740000</v>
      </c>
      <c r="E56" s="28"/>
      <c r="F56" s="28"/>
      <c r="G56" s="28"/>
      <c r="H56" s="22"/>
      <c r="I56" s="28"/>
      <c r="J56" s="28"/>
      <c r="K56" s="22"/>
      <c r="L56" s="22">
        <v>-75000</v>
      </c>
    </row>
    <row r="57" spans="1:12" ht="11.25">
      <c r="A57" s="6" t="s">
        <v>53</v>
      </c>
      <c r="B57" s="22"/>
      <c r="C57" s="28"/>
      <c r="D57" s="22"/>
      <c r="E57" s="28">
        <v>900000</v>
      </c>
      <c r="F57" s="28"/>
      <c r="G57" s="28"/>
      <c r="H57" s="22"/>
      <c r="I57" s="28"/>
      <c r="J57" s="28"/>
      <c r="K57" s="22"/>
      <c r="L57" s="22"/>
    </row>
    <row r="58" spans="1:12" ht="11.25">
      <c r="A58" s="6" t="s">
        <v>54</v>
      </c>
      <c r="B58" s="22">
        <v>1800000</v>
      </c>
      <c r="C58" s="28">
        <v>1800000</v>
      </c>
      <c r="D58" s="22">
        <v>4800000</v>
      </c>
      <c r="E58" s="28">
        <v>4800000</v>
      </c>
      <c r="F58" s="28">
        <v>4800000</v>
      </c>
      <c r="G58" s="28">
        <v>4800000</v>
      </c>
      <c r="H58" s="22"/>
      <c r="I58" s="28"/>
      <c r="J58" s="28"/>
      <c r="K58" s="22"/>
      <c r="L58" s="22"/>
    </row>
    <row r="59" spans="1:12" ht="11.25">
      <c r="A59" s="6" t="s">
        <v>55</v>
      </c>
      <c r="B59" s="22">
        <v>-3148758</v>
      </c>
      <c r="C59" s="28">
        <v>-2553978</v>
      </c>
      <c r="D59" s="22">
        <v>-1339623</v>
      </c>
      <c r="E59" s="28">
        <v>-933884</v>
      </c>
      <c r="F59" s="28">
        <v>-603145</v>
      </c>
      <c r="G59" s="28">
        <v>-272406</v>
      </c>
      <c r="H59" s="22"/>
      <c r="I59" s="28"/>
      <c r="J59" s="28"/>
      <c r="K59" s="22"/>
      <c r="L59" s="22"/>
    </row>
    <row r="60" spans="1:12" ht="11.25">
      <c r="A60" s="6" t="s">
        <v>56</v>
      </c>
      <c r="B60" s="22">
        <v>-240000</v>
      </c>
      <c r="C60" s="28">
        <v>-240000</v>
      </c>
      <c r="D60" s="22">
        <v>-60000</v>
      </c>
      <c r="E60" s="28">
        <v>-30000</v>
      </c>
      <c r="F60" s="28">
        <v>-30000</v>
      </c>
      <c r="G60" s="28"/>
      <c r="H60" s="22"/>
      <c r="I60" s="28"/>
      <c r="J60" s="28"/>
      <c r="K60" s="22"/>
      <c r="L60" s="22"/>
    </row>
    <row r="61" spans="1:12" ht="11.25">
      <c r="A61" s="6" t="s">
        <v>57</v>
      </c>
      <c r="B61" s="22"/>
      <c r="C61" s="28"/>
      <c r="D61" s="22"/>
      <c r="E61" s="28"/>
      <c r="F61" s="28"/>
      <c r="G61" s="28"/>
      <c r="H61" s="22">
        <v>60800</v>
      </c>
      <c r="I61" s="28"/>
      <c r="J61" s="28"/>
      <c r="K61" s="22"/>
      <c r="L61" s="22"/>
    </row>
    <row r="62" spans="1:12" ht="11.25">
      <c r="A62" s="6" t="s">
        <v>58</v>
      </c>
      <c r="B62" s="22"/>
      <c r="C62" s="28"/>
      <c r="D62" s="22">
        <v>-2200455</v>
      </c>
      <c r="E62" s="28">
        <v>-2200455</v>
      </c>
      <c r="F62" s="28">
        <v>-900800</v>
      </c>
      <c r="G62" s="28"/>
      <c r="H62" s="22"/>
      <c r="I62" s="28"/>
      <c r="J62" s="28"/>
      <c r="K62" s="22">
        <v>-1026202</v>
      </c>
      <c r="L62" s="22">
        <v>-1539650</v>
      </c>
    </row>
    <row r="63" spans="1:12" ht="11.25">
      <c r="A63" s="6" t="s">
        <v>59</v>
      </c>
      <c r="B63" s="22">
        <v>-658127</v>
      </c>
      <c r="C63" s="28">
        <v>-309681</v>
      </c>
      <c r="D63" s="22">
        <v>-1330908</v>
      </c>
      <c r="E63" s="28">
        <v>-1322133</v>
      </c>
      <c r="F63" s="28">
        <v>-952647</v>
      </c>
      <c r="G63" s="28">
        <v>-952647</v>
      </c>
      <c r="H63" s="22">
        <v>-269367</v>
      </c>
      <c r="I63" s="28">
        <v>-269367</v>
      </c>
      <c r="J63" s="28">
        <v>-269367</v>
      </c>
      <c r="K63" s="22">
        <v>-300592</v>
      </c>
      <c r="L63" s="22">
        <v>-568144</v>
      </c>
    </row>
    <row r="64" spans="1:12" ht="11.25">
      <c r="A64" s="6" t="s">
        <v>60</v>
      </c>
      <c r="B64" s="22"/>
      <c r="C64" s="28"/>
      <c r="D64" s="22"/>
      <c r="E64" s="28"/>
      <c r="F64" s="28"/>
      <c r="G64" s="28"/>
      <c r="H64" s="22"/>
      <c r="I64" s="28"/>
      <c r="J64" s="28"/>
      <c r="K64" s="22">
        <v>-1200</v>
      </c>
      <c r="L64" s="22">
        <v>-1200</v>
      </c>
    </row>
    <row r="65" spans="1:12" ht="11.25">
      <c r="A65" s="6" t="s">
        <v>61</v>
      </c>
      <c r="B65" s="22">
        <v>60983</v>
      </c>
      <c r="C65" s="28">
        <v>48990</v>
      </c>
      <c r="D65" s="22"/>
      <c r="E65" s="28"/>
      <c r="F65" s="28"/>
      <c r="G65" s="28"/>
      <c r="H65" s="22"/>
      <c r="I65" s="28"/>
      <c r="J65" s="28"/>
      <c r="K65" s="22"/>
      <c r="L65" s="22"/>
    </row>
    <row r="66" spans="1:12" ht="12" thickBot="1">
      <c r="A66" s="5" t="s">
        <v>62</v>
      </c>
      <c r="B66" s="23">
        <v>-2903402</v>
      </c>
      <c r="C66" s="29">
        <v>-1994668</v>
      </c>
      <c r="D66" s="23">
        <v>609013</v>
      </c>
      <c r="E66" s="29">
        <v>1213527</v>
      </c>
      <c r="F66" s="29">
        <v>2313407</v>
      </c>
      <c r="G66" s="29">
        <v>3574946</v>
      </c>
      <c r="H66" s="23">
        <v>-208567</v>
      </c>
      <c r="I66" s="29">
        <v>-208567</v>
      </c>
      <c r="J66" s="29">
        <v>-269367</v>
      </c>
      <c r="K66" s="23">
        <v>-1327995</v>
      </c>
      <c r="L66" s="23">
        <v>-2183994</v>
      </c>
    </row>
    <row r="67" spans="1:12" ht="12" thickTop="1">
      <c r="A67" s="7" t="s">
        <v>63</v>
      </c>
      <c r="B67" s="22">
        <v>392</v>
      </c>
      <c r="C67" s="28">
        <v>-242</v>
      </c>
      <c r="D67" s="22">
        <v>-396</v>
      </c>
      <c r="E67" s="28">
        <v>-357</v>
      </c>
      <c r="F67" s="28">
        <v>383</v>
      </c>
      <c r="G67" s="28">
        <v>-208</v>
      </c>
      <c r="H67" s="22">
        <v>-3706</v>
      </c>
      <c r="I67" s="28">
        <v>-2556</v>
      </c>
      <c r="J67" s="28">
        <v>2367</v>
      </c>
      <c r="K67" s="22">
        <v>-2203</v>
      </c>
      <c r="L67" s="22">
        <v>-3272</v>
      </c>
    </row>
    <row r="68" spans="1:12" ht="11.25">
      <c r="A68" s="7" t="s">
        <v>64</v>
      </c>
      <c r="B68" s="22">
        <v>-472733</v>
      </c>
      <c r="C68" s="28">
        <v>-740610</v>
      </c>
      <c r="D68" s="22">
        <v>-2272936</v>
      </c>
      <c r="E68" s="28">
        <v>-2401013</v>
      </c>
      <c r="F68" s="28">
        <v>-2117634</v>
      </c>
      <c r="G68" s="28">
        <v>-1289143</v>
      </c>
      <c r="H68" s="22">
        <v>2622188</v>
      </c>
      <c r="I68" s="28">
        <v>2235798</v>
      </c>
      <c r="J68" s="28">
        <v>1225200</v>
      </c>
      <c r="K68" s="22">
        <v>-746181</v>
      </c>
      <c r="L68" s="22">
        <v>381755</v>
      </c>
    </row>
    <row r="69" spans="1:12" ht="11.25">
      <c r="A69" s="7" t="s">
        <v>65</v>
      </c>
      <c r="B69" s="22"/>
      <c r="C69" s="28"/>
      <c r="D69" s="22">
        <v>11974</v>
      </c>
      <c r="E69" s="28">
        <v>11974</v>
      </c>
      <c r="F69" s="28"/>
      <c r="G69" s="28"/>
      <c r="H69" s="22"/>
      <c r="I69" s="28"/>
      <c r="J69" s="28"/>
      <c r="K69" s="22"/>
      <c r="L69" s="22"/>
    </row>
    <row r="70" spans="1:12" ht="11.25">
      <c r="A70" s="7" t="s">
        <v>66</v>
      </c>
      <c r="B70" s="22">
        <v>2884083</v>
      </c>
      <c r="C70" s="28">
        <v>2884083</v>
      </c>
      <c r="D70" s="22">
        <v>5145045</v>
      </c>
      <c r="E70" s="28">
        <v>5145045</v>
      </c>
      <c r="F70" s="28">
        <v>5145045</v>
      </c>
      <c r="G70" s="28">
        <v>5145045</v>
      </c>
      <c r="H70" s="22">
        <v>2522857</v>
      </c>
      <c r="I70" s="28">
        <v>2522857</v>
      </c>
      <c r="J70" s="28">
        <v>2522857</v>
      </c>
      <c r="K70" s="22">
        <v>3269039</v>
      </c>
      <c r="L70" s="22">
        <v>2887283</v>
      </c>
    </row>
    <row r="71" spans="1:12" ht="12" thickBot="1">
      <c r="A71" s="7" t="s">
        <v>66</v>
      </c>
      <c r="B71" s="22">
        <v>2411350</v>
      </c>
      <c r="C71" s="28">
        <v>2143473</v>
      </c>
      <c r="D71" s="22">
        <v>2884083</v>
      </c>
      <c r="E71" s="28">
        <v>2756006</v>
      </c>
      <c r="F71" s="28">
        <v>3027411</v>
      </c>
      <c r="G71" s="28">
        <v>3855902</v>
      </c>
      <c r="H71" s="22">
        <v>5145045</v>
      </c>
      <c r="I71" s="28">
        <v>4758656</v>
      </c>
      <c r="J71" s="28">
        <v>3748057</v>
      </c>
      <c r="K71" s="22">
        <v>2522857</v>
      </c>
      <c r="L71" s="22">
        <v>3269039</v>
      </c>
    </row>
    <row r="72" spans="1:12" ht="12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4" ht="11.25">
      <c r="A74" s="20" t="s">
        <v>180</v>
      </c>
    </row>
    <row r="75" ht="11.25">
      <c r="A75" s="20" t="s">
        <v>181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O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176</v>
      </c>
      <c r="B2" s="14">
        <v>3644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177</v>
      </c>
      <c r="B3" s="1" t="s">
        <v>178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76</v>
      </c>
      <c r="B4" s="15" t="str">
        <f>HYPERLINK("http://www.kabupro.jp/mark/20130712/S000E0FG.htm","四半期報告書")</f>
        <v>四半期報告書</v>
      </c>
      <c r="C4" s="15" t="str">
        <f>HYPERLINK("http://www.kabupro.jp/mark/20130712/S000E0FG.htm","四半期報告書")</f>
        <v>四半期報告書</v>
      </c>
      <c r="D4" s="15" t="str">
        <f>HYPERLINK("http://www.kabupro.jp/mark/20130111/S000CM46.htm","四半期報告書")</f>
        <v>四半期報告書</v>
      </c>
      <c r="E4" s="15" t="str">
        <f>HYPERLINK("http://www.kabupro.jp/mark/20121012/S000C1WR.htm","四半期報告書")</f>
        <v>四半期報告書</v>
      </c>
      <c r="F4" s="15" t="str">
        <f>HYPERLINK("http://www.kabupro.jp/mark/20120712/S000BGEE.htm","四半期報告書")</f>
        <v>四半期報告書</v>
      </c>
      <c r="G4" s="15" t="str">
        <f>HYPERLINK("http://www.kabupro.jp/mark/20130527/S000DGRC.htm","有価証券報告書")</f>
        <v>有価証券報告書</v>
      </c>
      <c r="H4" s="15" t="str">
        <f>HYPERLINK("http://www.kabupro.jp/mark/20120113/S000A2P1.htm","四半期報告書")</f>
        <v>四半期報告書</v>
      </c>
      <c r="I4" s="15" t="str">
        <f>HYPERLINK("http://www.kabupro.jp/mark/20111014/S0009IBZ.htm","四半期報告書")</f>
        <v>四半期報告書</v>
      </c>
      <c r="J4" s="15" t="str">
        <f>HYPERLINK("http://www.kabupro.jp/mark/20110713/S0008WMS.htm","四半期報告書")</f>
        <v>四半期報告書</v>
      </c>
      <c r="K4" s="15" t="str">
        <f>HYPERLINK("http://www.kabupro.jp/mark/20120531/S000AY4L.htm","有価証券報告書")</f>
        <v>有価証券報告書</v>
      </c>
      <c r="L4" s="15" t="str">
        <f>HYPERLINK("http://www.kabupro.jp/mark/20110114/S0007JWR.htm","四半期報告書")</f>
        <v>四半期報告書</v>
      </c>
      <c r="M4" s="15" t="str">
        <f>HYPERLINK("http://www.kabupro.jp/mark/20101028/S000709D.htm","有価証券届出書（新規公開時）")</f>
        <v>有価証券届出書（新規公開時）</v>
      </c>
      <c r="N4" s="15" t="str">
        <f>HYPERLINK("http://www.kabupro.jp/mark/20110530/S0008DQB.htm","有価証券報告書")</f>
        <v>有価証券報告書</v>
      </c>
      <c r="O4" s="15" t="str">
        <f>HYPERLINK("http://www.kabupro.jp/mark/20101028/S000709D.htm","有価証券届出書（新規公開時）")</f>
        <v>有価証券届出書（新規公開時）</v>
      </c>
    </row>
    <row r="5" spans="1:15" ht="12" thickBot="1">
      <c r="A5" s="11" t="s">
        <v>77</v>
      </c>
      <c r="B5" s="1" t="s">
        <v>241</v>
      </c>
      <c r="C5" s="1" t="s">
        <v>241</v>
      </c>
      <c r="D5" s="1" t="s">
        <v>244</v>
      </c>
      <c r="E5" s="1" t="s">
        <v>246</v>
      </c>
      <c r="F5" s="1" t="s">
        <v>248</v>
      </c>
      <c r="G5" s="1" t="s">
        <v>83</v>
      </c>
      <c r="H5" s="1" t="s">
        <v>249</v>
      </c>
      <c r="I5" s="1" t="s">
        <v>251</v>
      </c>
      <c r="J5" s="1" t="s">
        <v>253</v>
      </c>
      <c r="K5" s="1" t="s">
        <v>87</v>
      </c>
      <c r="L5" s="1" t="s">
        <v>255</v>
      </c>
      <c r="M5" s="1" t="s">
        <v>91</v>
      </c>
      <c r="N5" s="1" t="s">
        <v>89</v>
      </c>
      <c r="O5" s="1" t="s">
        <v>91</v>
      </c>
    </row>
    <row r="6" spans="1:15" ht="12.75" thickBot="1" thickTop="1">
      <c r="A6" s="10" t="s">
        <v>78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79</v>
      </c>
      <c r="B7" s="14" t="s">
        <v>242</v>
      </c>
      <c r="C7" s="16" t="s">
        <v>84</v>
      </c>
      <c r="D7" s="14" t="s">
        <v>242</v>
      </c>
      <c r="E7" s="14" t="s">
        <v>242</v>
      </c>
      <c r="F7" s="14" t="s">
        <v>242</v>
      </c>
      <c r="G7" s="16" t="s">
        <v>84</v>
      </c>
      <c r="H7" s="14" t="s">
        <v>242</v>
      </c>
      <c r="I7" s="14" t="s">
        <v>242</v>
      </c>
      <c r="J7" s="14" t="s">
        <v>242</v>
      </c>
      <c r="K7" s="16" t="s">
        <v>84</v>
      </c>
      <c r="L7" s="14" t="s">
        <v>242</v>
      </c>
      <c r="M7" s="14" t="s">
        <v>242</v>
      </c>
      <c r="N7" s="16" t="s">
        <v>84</v>
      </c>
      <c r="O7" s="16" t="s">
        <v>84</v>
      </c>
    </row>
    <row r="8" spans="1:15" ht="11.25">
      <c r="A8" s="13" t="s">
        <v>80</v>
      </c>
      <c r="B8" s="1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7"/>
      <c r="O8" s="17"/>
    </row>
    <row r="9" spans="1:15" ht="11.25">
      <c r="A9" s="13" t="s">
        <v>81</v>
      </c>
      <c r="B9" s="1" t="s">
        <v>243</v>
      </c>
      <c r="C9" s="17" t="s">
        <v>85</v>
      </c>
      <c r="D9" s="1" t="s">
        <v>245</v>
      </c>
      <c r="E9" s="1" t="s">
        <v>247</v>
      </c>
      <c r="F9" s="1" t="s">
        <v>87</v>
      </c>
      <c r="G9" s="17" t="s">
        <v>86</v>
      </c>
      <c r="H9" s="1" t="s">
        <v>250</v>
      </c>
      <c r="I9" s="1" t="s">
        <v>252</v>
      </c>
      <c r="J9" s="1" t="s">
        <v>254</v>
      </c>
      <c r="K9" s="17" t="s">
        <v>88</v>
      </c>
      <c r="L9" s="1" t="s">
        <v>256</v>
      </c>
      <c r="M9" s="1" t="s">
        <v>257</v>
      </c>
      <c r="N9" s="17" t="s">
        <v>90</v>
      </c>
      <c r="O9" s="17" t="s">
        <v>92</v>
      </c>
    </row>
    <row r="10" spans="1:15" ht="12" thickBot="1">
      <c r="A10" s="13" t="s">
        <v>82</v>
      </c>
      <c r="B10" s="1" t="s">
        <v>94</v>
      </c>
      <c r="C10" s="17" t="s">
        <v>94</v>
      </c>
      <c r="D10" s="1" t="s">
        <v>94</v>
      </c>
      <c r="E10" s="1" t="s">
        <v>94</v>
      </c>
      <c r="F10" s="1" t="s">
        <v>94</v>
      </c>
      <c r="G10" s="17" t="s">
        <v>94</v>
      </c>
      <c r="H10" s="1" t="s">
        <v>94</v>
      </c>
      <c r="I10" s="1" t="s">
        <v>94</v>
      </c>
      <c r="J10" s="1" t="s">
        <v>94</v>
      </c>
      <c r="K10" s="17" t="s">
        <v>94</v>
      </c>
      <c r="L10" s="1" t="s">
        <v>94</v>
      </c>
      <c r="M10" s="1" t="s">
        <v>94</v>
      </c>
      <c r="N10" s="17" t="s">
        <v>94</v>
      </c>
      <c r="O10" s="17" t="s">
        <v>94</v>
      </c>
    </row>
    <row r="11" spans="1:15" ht="12" thickTop="1">
      <c r="A11" s="9" t="s">
        <v>93</v>
      </c>
      <c r="B11" s="27">
        <v>1908026</v>
      </c>
      <c r="C11" s="21">
        <v>2411350</v>
      </c>
      <c r="D11" s="27">
        <v>2044882</v>
      </c>
      <c r="E11" s="27">
        <v>2143473</v>
      </c>
      <c r="F11" s="27">
        <v>3093604</v>
      </c>
      <c r="G11" s="21">
        <v>2884083</v>
      </c>
      <c r="H11" s="27">
        <v>2757235</v>
      </c>
      <c r="I11" s="27">
        <v>3027411</v>
      </c>
      <c r="J11" s="27">
        <v>3855902</v>
      </c>
      <c r="K11" s="21">
        <v>5933045</v>
      </c>
      <c r="L11" s="27">
        <v>5504656</v>
      </c>
      <c r="M11" s="27">
        <v>4476057</v>
      </c>
      <c r="N11" s="21">
        <v>2765857</v>
      </c>
      <c r="O11" s="21">
        <v>2796304</v>
      </c>
    </row>
    <row r="12" spans="1:15" ht="11.25">
      <c r="A12" s="2" t="s">
        <v>258</v>
      </c>
      <c r="B12" s="28">
        <v>1279891</v>
      </c>
      <c r="C12" s="22">
        <v>1270930</v>
      </c>
      <c r="D12" s="28">
        <v>1182516</v>
      </c>
      <c r="E12" s="28">
        <v>1593997</v>
      </c>
      <c r="F12" s="28">
        <v>1201105</v>
      </c>
      <c r="G12" s="22">
        <v>1104206</v>
      </c>
      <c r="H12" s="28">
        <v>1165576</v>
      </c>
      <c r="I12" s="28">
        <v>1291770</v>
      </c>
      <c r="J12" s="28">
        <v>1136489</v>
      </c>
      <c r="K12" s="22">
        <v>598587</v>
      </c>
      <c r="L12" s="28">
        <v>611166</v>
      </c>
      <c r="M12" s="28">
        <v>998643</v>
      </c>
      <c r="N12" s="22">
        <v>775319</v>
      </c>
      <c r="O12" s="22">
        <v>848417</v>
      </c>
    </row>
    <row r="13" spans="1:15" ht="11.25">
      <c r="A13" s="2" t="s">
        <v>97</v>
      </c>
      <c r="B13" s="28"/>
      <c r="C13" s="22"/>
      <c r="D13" s="28"/>
      <c r="E13" s="28"/>
      <c r="F13" s="28"/>
      <c r="G13" s="22"/>
      <c r="H13" s="28"/>
      <c r="I13" s="28"/>
      <c r="J13" s="28"/>
      <c r="K13" s="22"/>
      <c r="L13" s="28"/>
      <c r="M13" s="28"/>
      <c r="N13" s="22">
        <v>100320</v>
      </c>
      <c r="O13" s="22">
        <v>600000</v>
      </c>
    </row>
    <row r="14" spans="1:15" ht="11.25">
      <c r="A14" s="2" t="s">
        <v>259</v>
      </c>
      <c r="B14" s="28"/>
      <c r="C14" s="22"/>
      <c r="D14" s="28">
        <v>1875</v>
      </c>
      <c r="E14" s="28">
        <v>250</v>
      </c>
      <c r="F14" s="28"/>
      <c r="G14" s="22"/>
      <c r="H14" s="28"/>
      <c r="I14" s="28">
        <v>114</v>
      </c>
      <c r="J14" s="28">
        <v>562</v>
      </c>
      <c r="K14" s="22">
        <v>150</v>
      </c>
      <c r="L14" s="28">
        <v>790</v>
      </c>
      <c r="M14" s="28"/>
      <c r="N14" s="22">
        <v>2160</v>
      </c>
      <c r="O14" s="22"/>
    </row>
    <row r="15" spans="1:15" ht="11.25">
      <c r="A15" s="2" t="s">
        <v>99</v>
      </c>
      <c r="B15" s="28">
        <v>976</v>
      </c>
      <c r="C15" s="22">
        <v>3340</v>
      </c>
      <c r="D15" s="28">
        <v>3247</v>
      </c>
      <c r="E15" s="28">
        <v>2942</v>
      </c>
      <c r="F15" s="28">
        <v>3479</v>
      </c>
      <c r="G15" s="22">
        <v>3787</v>
      </c>
      <c r="H15" s="28">
        <v>4203</v>
      </c>
      <c r="I15" s="28">
        <v>5252</v>
      </c>
      <c r="J15" s="28">
        <v>5386</v>
      </c>
      <c r="K15" s="22">
        <v>4326</v>
      </c>
      <c r="L15" s="28">
        <v>3053</v>
      </c>
      <c r="M15" s="28">
        <v>3811</v>
      </c>
      <c r="N15" s="22">
        <v>4545</v>
      </c>
      <c r="O15" s="22"/>
    </row>
    <row r="16" spans="1:15" ht="11.25">
      <c r="A16" s="2" t="s">
        <v>260</v>
      </c>
      <c r="B16" s="28">
        <v>98480</v>
      </c>
      <c r="C16" s="22">
        <v>79054</v>
      </c>
      <c r="D16" s="28">
        <v>90017</v>
      </c>
      <c r="E16" s="28">
        <v>58337</v>
      </c>
      <c r="F16" s="28">
        <v>65776</v>
      </c>
      <c r="G16" s="22">
        <v>56944</v>
      </c>
      <c r="H16" s="28">
        <v>46836</v>
      </c>
      <c r="I16" s="28">
        <v>56208</v>
      </c>
      <c r="J16" s="28">
        <v>60499</v>
      </c>
      <c r="K16" s="22"/>
      <c r="L16" s="28"/>
      <c r="M16" s="28"/>
      <c r="N16" s="22"/>
      <c r="O16" s="22"/>
    </row>
    <row r="17" spans="1:15" ht="11.25">
      <c r="A17" s="2" t="s">
        <v>104</v>
      </c>
      <c r="B17" s="28">
        <v>371839</v>
      </c>
      <c r="C17" s="22">
        <v>417232</v>
      </c>
      <c r="D17" s="28"/>
      <c r="E17" s="28"/>
      <c r="F17" s="28"/>
      <c r="G17" s="22">
        <v>412839</v>
      </c>
      <c r="H17" s="28"/>
      <c r="I17" s="28"/>
      <c r="J17" s="28"/>
      <c r="K17" s="22">
        <v>390536</v>
      </c>
      <c r="L17" s="28"/>
      <c r="M17" s="28"/>
      <c r="N17" s="22">
        <v>244503</v>
      </c>
      <c r="O17" s="22">
        <v>362070</v>
      </c>
    </row>
    <row r="18" spans="1:15" ht="11.25">
      <c r="A18" s="2" t="s">
        <v>107</v>
      </c>
      <c r="B18" s="28">
        <v>404539</v>
      </c>
      <c r="C18" s="22">
        <v>302587</v>
      </c>
      <c r="D18" s="28">
        <v>581491</v>
      </c>
      <c r="E18" s="28">
        <v>711873</v>
      </c>
      <c r="F18" s="28">
        <v>1153149</v>
      </c>
      <c r="G18" s="22">
        <v>667564</v>
      </c>
      <c r="H18" s="28">
        <v>1066660</v>
      </c>
      <c r="I18" s="28">
        <v>1090229</v>
      </c>
      <c r="J18" s="28">
        <v>1100677</v>
      </c>
      <c r="K18" s="22">
        <v>321070</v>
      </c>
      <c r="L18" s="28">
        <v>737647</v>
      </c>
      <c r="M18" s="28">
        <v>770759</v>
      </c>
      <c r="N18" s="22">
        <v>162680</v>
      </c>
      <c r="O18" s="22">
        <v>126429</v>
      </c>
    </row>
    <row r="19" spans="1:15" ht="11.25">
      <c r="A19" s="2" t="s">
        <v>109</v>
      </c>
      <c r="B19" s="28">
        <v>-5472</v>
      </c>
      <c r="C19" s="22">
        <v>-7045</v>
      </c>
      <c r="D19" s="28">
        <v>-7239</v>
      </c>
      <c r="E19" s="28">
        <v>-11702</v>
      </c>
      <c r="F19" s="28">
        <v>-7455</v>
      </c>
      <c r="G19" s="22">
        <v>-10093</v>
      </c>
      <c r="H19" s="28">
        <v>-8919</v>
      </c>
      <c r="I19" s="28">
        <v>-7978</v>
      </c>
      <c r="J19" s="28">
        <v>-7872</v>
      </c>
      <c r="K19" s="22">
        <v>-7694</v>
      </c>
      <c r="L19" s="28">
        <v>-6155</v>
      </c>
      <c r="M19" s="28">
        <v>-6336</v>
      </c>
      <c r="N19" s="22">
        <v>-9137</v>
      </c>
      <c r="O19" s="22">
        <v>-3833</v>
      </c>
    </row>
    <row r="20" spans="1:15" ht="11.25">
      <c r="A20" s="2" t="s">
        <v>110</v>
      </c>
      <c r="B20" s="28">
        <v>4058282</v>
      </c>
      <c r="C20" s="22">
        <v>4477450</v>
      </c>
      <c r="D20" s="28">
        <v>3896791</v>
      </c>
      <c r="E20" s="28">
        <v>4499171</v>
      </c>
      <c r="F20" s="28">
        <v>5509660</v>
      </c>
      <c r="G20" s="22">
        <v>5119331</v>
      </c>
      <c r="H20" s="28">
        <v>5031592</v>
      </c>
      <c r="I20" s="28">
        <v>5463008</v>
      </c>
      <c r="J20" s="28">
        <v>6151644</v>
      </c>
      <c r="K20" s="22">
        <v>7240022</v>
      </c>
      <c r="L20" s="28">
        <v>6851157</v>
      </c>
      <c r="M20" s="28">
        <v>6242935</v>
      </c>
      <c r="N20" s="22">
        <v>4046248</v>
      </c>
      <c r="O20" s="22">
        <v>4739517</v>
      </c>
    </row>
    <row r="21" spans="1:15" ht="11.25">
      <c r="A21" s="3" t="s">
        <v>261</v>
      </c>
      <c r="B21" s="28">
        <v>742574</v>
      </c>
      <c r="C21" s="22">
        <v>772947</v>
      </c>
      <c r="D21" s="28">
        <v>753672</v>
      </c>
      <c r="E21" s="28">
        <v>769783</v>
      </c>
      <c r="F21" s="28">
        <v>659217</v>
      </c>
      <c r="G21" s="22">
        <v>653596</v>
      </c>
      <c r="H21" s="28">
        <v>673709</v>
      </c>
      <c r="I21" s="28">
        <v>684272</v>
      </c>
      <c r="J21" s="28">
        <v>693327</v>
      </c>
      <c r="K21" s="22">
        <v>676098</v>
      </c>
      <c r="L21" s="28">
        <v>645318</v>
      </c>
      <c r="M21" s="28">
        <v>654054</v>
      </c>
      <c r="N21" s="22">
        <v>620308</v>
      </c>
      <c r="O21" s="22">
        <v>118094</v>
      </c>
    </row>
    <row r="22" spans="1:15" ht="11.25">
      <c r="A22" s="3" t="s">
        <v>262</v>
      </c>
      <c r="B22" s="28"/>
      <c r="C22" s="22"/>
      <c r="D22" s="28"/>
      <c r="E22" s="28"/>
      <c r="F22" s="28"/>
      <c r="G22" s="22"/>
      <c r="H22" s="28"/>
      <c r="I22" s="28"/>
      <c r="J22" s="28">
        <v>1242</v>
      </c>
      <c r="K22" s="22">
        <v>1472</v>
      </c>
      <c r="L22" s="28">
        <v>1952</v>
      </c>
      <c r="M22" s="28">
        <v>2432</v>
      </c>
      <c r="N22" s="22"/>
      <c r="O22" s="22"/>
    </row>
    <row r="23" spans="1:15" ht="11.25">
      <c r="A23" s="3" t="s">
        <v>115</v>
      </c>
      <c r="B23" s="28">
        <v>168794</v>
      </c>
      <c r="C23" s="22">
        <v>159939</v>
      </c>
      <c r="D23" s="28">
        <v>164878</v>
      </c>
      <c r="E23" s="28">
        <v>186188</v>
      </c>
      <c r="F23" s="28">
        <v>168522</v>
      </c>
      <c r="G23" s="22">
        <v>147327</v>
      </c>
      <c r="H23" s="28">
        <v>132593</v>
      </c>
      <c r="I23" s="28">
        <v>117134</v>
      </c>
      <c r="J23" s="28">
        <v>119439</v>
      </c>
      <c r="K23" s="22">
        <v>97146</v>
      </c>
      <c r="L23" s="28">
        <v>66418</v>
      </c>
      <c r="M23" s="28">
        <v>66365</v>
      </c>
      <c r="N23" s="22">
        <v>69254</v>
      </c>
      <c r="O23" s="22">
        <v>101192</v>
      </c>
    </row>
    <row r="24" spans="1:15" ht="11.25">
      <c r="A24" s="3" t="s">
        <v>116</v>
      </c>
      <c r="B24" s="28">
        <v>1245504</v>
      </c>
      <c r="C24" s="22">
        <v>1245504</v>
      </c>
      <c r="D24" s="28">
        <v>1245504</v>
      </c>
      <c r="E24" s="28">
        <v>1245504</v>
      </c>
      <c r="F24" s="28">
        <v>1245504</v>
      </c>
      <c r="G24" s="22">
        <v>1245504</v>
      </c>
      <c r="H24" s="28">
        <v>1245504</v>
      </c>
      <c r="I24" s="28">
        <v>1245504</v>
      </c>
      <c r="J24" s="28">
        <v>1245504</v>
      </c>
      <c r="K24" s="22">
        <v>1245504</v>
      </c>
      <c r="L24" s="28">
        <v>1245504</v>
      </c>
      <c r="M24" s="28">
        <v>1245504</v>
      </c>
      <c r="N24" s="22">
        <v>1230617</v>
      </c>
      <c r="O24" s="22">
        <v>890</v>
      </c>
    </row>
    <row r="25" spans="1:15" ht="11.25">
      <c r="A25" s="3" t="s">
        <v>263</v>
      </c>
      <c r="B25" s="28">
        <v>2156873</v>
      </c>
      <c r="C25" s="22">
        <v>2178391</v>
      </c>
      <c r="D25" s="28">
        <v>2164056</v>
      </c>
      <c r="E25" s="28">
        <v>2201476</v>
      </c>
      <c r="F25" s="28">
        <v>2073245</v>
      </c>
      <c r="G25" s="22">
        <v>2046428</v>
      </c>
      <c r="H25" s="28">
        <v>2051807</v>
      </c>
      <c r="I25" s="28">
        <v>2046911</v>
      </c>
      <c r="J25" s="28">
        <v>2059514</v>
      </c>
      <c r="K25" s="22">
        <v>2020222</v>
      </c>
      <c r="L25" s="28">
        <v>1959193</v>
      </c>
      <c r="M25" s="28">
        <v>1968357</v>
      </c>
      <c r="N25" s="22">
        <v>1920180</v>
      </c>
      <c r="O25" s="22">
        <v>220177</v>
      </c>
    </row>
    <row r="26" spans="1:15" ht="11.25">
      <c r="A26" s="3" t="s">
        <v>118</v>
      </c>
      <c r="B26" s="28">
        <v>6450805</v>
      </c>
      <c r="C26" s="22">
        <v>6543123</v>
      </c>
      <c r="D26" s="28">
        <v>6635095</v>
      </c>
      <c r="E26" s="28">
        <v>6727068</v>
      </c>
      <c r="F26" s="28">
        <v>6819040</v>
      </c>
      <c r="G26" s="22">
        <v>6911012</v>
      </c>
      <c r="H26" s="28">
        <v>7010124</v>
      </c>
      <c r="I26" s="28">
        <v>7109235</v>
      </c>
      <c r="J26" s="28">
        <v>7208347</v>
      </c>
      <c r="K26" s="22">
        <v>49081</v>
      </c>
      <c r="L26" s="28">
        <v>57463</v>
      </c>
      <c r="M26" s="28">
        <v>65845</v>
      </c>
      <c r="N26" s="22">
        <v>82609</v>
      </c>
      <c r="O26" s="22">
        <v>80150</v>
      </c>
    </row>
    <row r="27" spans="1:15" ht="11.25">
      <c r="A27" s="3" t="s">
        <v>120</v>
      </c>
      <c r="B27" s="28">
        <v>237619</v>
      </c>
      <c r="C27" s="22">
        <v>236641</v>
      </c>
      <c r="D27" s="28">
        <v>206738</v>
      </c>
      <c r="E27" s="28">
        <v>201194</v>
      </c>
      <c r="F27" s="28">
        <v>199723</v>
      </c>
      <c r="G27" s="22">
        <v>207185</v>
      </c>
      <c r="H27" s="28">
        <v>129047</v>
      </c>
      <c r="I27" s="28">
        <v>134560</v>
      </c>
      <c r="J27" s="28">
        <v>129336</v>
      </c>
      <c r="K27" s="22">
        <v>99031</v>
      </c>
      <c r="L27" s="28">
        <v>86733</v>
      </c>
      <c r="M27" s="28">
        <v>95980</v>
      </c>
      <c r="N27" s="22">
        <v>97570</v>
      </c>
      <c r="O27" s="22">
        <v>121468</v>
      </c>
    </row>
    <row r="28" spans="1:15" ht="11.25">
      <c r="A28" s="3" t="s">
        <v>107</v>
      </c>
      <c r="B28" s="28">
        <v>38149</v>
      </c>
      <c r="C28" s="22">
        <v>32449</v>
      </c>
      <c r="D28" s="28">
        <v>15541</v>
      </c>
      <c r="E28" s="28">
        <v>8517</v>
      </c>
      <c r="F28" s="28">
        <v>3807</v>
      </c>
      <c r="G28" s="22">
        <v>2963</v>
      </c>
      <c r="H28" s="28">
        <v>31234</v>
      </c>
      <c r="I28" s="28">
        <v>29489</v>
      </c>
      <c r="J28" s="28">
        <v>25355</v>
      </c>
      <c r="K28" s="22">
        <v>36682</v>
      </c>
      <c r="L28" s="28">
        <v>14643</v>
      </c>
      <c r="M28" s="28">
        <v>3376</v>
      </c>
      <c r="N28" s="22">
        <v>11056</v>
      </c>
      <c r="O28" s="22">
        <v>54039</v>
      </c>
    </row>
    <row r="29" spans="1:15" ht="11.25">
      <c r="A29" s="3" t="s">
        <v>123</v>
      </c>
      <c r="B29" s="28">
        <v>6726574</v>
      </c>
      <c r="C29" s="22">
        <v>6812214</v>
      </c>
      <c r="D29" s="28">
        <v>6857375</v>
      </c>
      <c r="E29" s="28">
        <v>6936779</v>
      </c>
      <c r="F29" s="28">
        <v>7022572</v>
      </c>
      <c r="G29" s="22">
        <v>7121161</v>
      </c>
      <c r="H29" s="28">
        <v>7170406</v>
      </c>
      <c r="I29" s="28">
        <v>7273285</v>
      </c>
      <c r="J29" s="28">
        <v>7363039</v>
      </c>
      <c r="K29" s="22">
        <v>184795</v>
      </c>
      <c r="L29" s="28">
        <v>158840</v>
      </c>
      <c r="M29" s="28">
        <v>165202</v>
      </c>
      <c r="N29" s="22">
        <v>191236</v>
      </c>
      <c r="O29" s="22">
        <v>255658</v>
      </c>
    </row>
    <row r="30" spans="1:15" ht="11.25">
      <c r="A30" s="3" t="s">
        <v>124</v>
      </c>
      <c r="B30" s="28">
        <v>152433</v>
      </c>
      <c r="C30" s="22">
        <v>152338</v>
      </c>
      <c r="D30" s="28"/>
      <c r="E30" s="28"/>
      <c r="F30" s="28"/>
      <c r="G30" s="22">
        <v>62081</v>
      </c>
      <c r="H30" s="28"/>
      <c r="I30" s="28"/>
      <c r="J30" s="28"/>
      <c r="K30" s="22">
        <v>10708</v>
      </c>
      <c r="L30" s="28"/>
      <c r="M30" s="28"/>
      <c r="N30" s="22">
        <v>10575</v>
      </c>
      <c r="O30" s="22">
        <v>101289</v>
      </c>
    </row>
    <row r="31" spans="1:15" ht="11.25">
      <c r="A31" s="3" t="s">
        <v>129</v>
      </c>
      <c r="B31" s="28">
        <v>404</v>
      </c>
      <c r="C31" s="22">
        <v>680</v>
      </c>
      <c r="D31" s="28"/>
      <c r="E31" s="28"/>
      <c r="F31" s="28"/>
      <c r="G31" s="22">
        <v>1812</v>
      </c>
      <c r="H31" s="28"/>
      <c r="I31" s="28"/>
      <c r="J31" s="28"/>
      <c r="K31" s="22">
        <v>37667</v>
      </c>
      <c r="L31" s="28"/>
      <c r="M31" s="28"/>
      <c r="N31" s="22">
        <v>3545</v>
      </c>
      <c r="O31" s="22">
        <v>5243</v>
      </c>
    </row>
    <row r="32" spans="1:15" ht="11.25">
      <c r="A32" s="3" t="s">
        <v>104</v>
      </c>
      <c r="B32" s="28">
        <v>75039</v>
      </c>
      <c r="C32" s="22">
        <v>53017</v>
      </c>
      <c r="D32" s="28"/>
      <c r="E32" s="28"/>
      <c r="F32" s="28"/>
      <c r="G32" s="22">
        <v>41679</v>
      </c>
      <c r="H32" s="28"/>
      <c r="I32" s="28"/>
      <c r="J32" s="28"/>
      <c r="K32" s="22">
        <v>22827</v>
      </c>
      <c r="L32" s="28"/>
      <c r="M32" s="28"/>
      <c r="N32" s="22">
        <v>37948</v>
      </c>
      <c r="O32" s="22">
        <v>66732</v>
      </c>
    </row>
    <row r="33" spans="1:15" ht="11.25">
      <c r="A33" s="3" t="s">
        <v>134</v>
      </c>
      <c r="B33" s="28">
        <v>443472</v>
      </c>
      <c r="C33" s="22">
        <v>262250</v>
      </c>
      <c r="D33" s="28"/>
      <c r="E33" s="28"/>
      <c r="F33" s="28"/>
      <c r="G33" s="22">
        <v>176717</v>
      </c>
      <c r="H33" s="28"/>
      <c r="I33" s="28"/>
      <c r="J33" s="28"/>
      <c r="K33" s="22">
        <v>110552</v>
      </c>
      <c r="L33" s="28"/>
      <c r="M33" s="28"/>
      <c r="N33" s="22">
        <v>312671</v>
      </c>
      <c r="O33" s="22">
        <v>307671</v>
      </c>
    </row>
    <row r="34" spans="1:15" ht="11.25">
      <c r="A34" s="3" t="s">
        <v>264</v>
      </c>
      <c r="B34" s="28">
        <v>110000</v>
      </c>
      <c r="C34" s="22">
        <v>110000</v>
      </c>
      <c r="D34" s="28"/>
      <c r="E34" s="28"/>
      <c r="F34" s="28"/>
      <c r="G34" s="22">
        <v>110000</v>
      </c>
      <c r="H34" s="28"/>
      <c r="I34" s="28"/>
      <c r="J34" s="28"/>
      <c r="K34" s="22">
        <v>110000</v>
      </c>
      <c r="L34" s="28"/>
      <c r="M34" s="28"/>
      <c r="N34" s="22">
        <v>110000</v>
      </c>
      <c r="O34" s="22">
        <v>110000</v>
      </c>
    </row>
    <row r="35" spans="1:15" ht="11.25">
      <c r="A35" s="3" t="s">
        <v>126</v>
      </c>
      <c r="B35" s="28">
        <v>187085</v>
      </c>
      <c r="C35" s="22">
        <v>177320</v>
      </c>
      <c r="D35" s="28"/>
      <c r="E35" s="28"/>
      <c r="F35" s="28"/>
      <c r="G35" s="22">
        <v>52089</v>
      </c>
      <c r="H35" s="28"/>
      <c r="I35" s="28"/>
      <c r="J35" s="28"/>
      <c r="K35" s="22">
        <v>97283</v>
      </c>
      <c r="L35" s="28"/>
      <c r="M35" s="28"/>
      <c r="N35" s="22">
        <v>50678</v>
      </c>
      <c r="O35" s="22"/>
    </row>
    <row r="36" spans="1:15" ht="11.25">
      <c r="A36" s="3" t="s">
        <v>265</v>
      </c>
      <c r="B36" s="28"/>
      <c r="C36" s="22"/>
      <c r="D36" s="28"/>
      <c r="E36" s="28"/>
      <c r="F36" s="28"/>
      <c r="G36" s="22"/>
      <c r="H36" s="28"/>
      <c r="I36" s="28"/>
      <c r="J36" s="28"/>
      <c r="K36" s="22"/>
      <c r="L36" s="28"/>
      <c r="M36" s="28"/>
      <c r="N36" s="22">
        <v>600000</v>
      </c>
      <c r="O36" s="22">
        <v>600000</v>
      </c>
    </row>
    <row r="37" spans="1:15" ht="11.25">
      <c r="A37" s="3" t="s">
        <v>107</v>
      </c>
      <c r="B37" s="28">
        <v>93474</v>
      </c>
      <c r="C37" s="22">
        <v>108078</v>
      </c>
      <c r="D37" s="28">
        <v>946988</v>
      </c>
      <c r="E37" s="28">
        <v>840691</v>
      </c>
      <c r="F37" s="28">
        <v>788592</v>
      </c>
      <c r="G37" s="22">
        <v>123252</v>
      </c>
      <c r="H37" s="28">
        <v>512153</v>
      </c>
      <c r="I37" s="28">
        <v>644506</v>
      </c>
      <c r="J37" s="28">
        <v>658143</v>
      </c>
      <c r="K37" s="22">
        <v>184851</v>
      </c>
      <c r="L37" s="28">
        <v>497290</v>
      </c>
      <c r="M37" s="28">
        <v>501011</v>
      </c>
      <c r="N37" s="22">
        <v>215069</v>
      </c>
      <c r="O37" s="22">
        <v>179835</v>
      </c>
    </row>
    <row r="38" spans="1:15" ht="11.25">
      <c r="A38" s="3" t="s">
        <v>109</v>
      </c>
      <c r="B38" s="28">
        <v>-7659</v>
      </c>
      <c r="C38" s="22">
        <v>-5673</v>
      </c>
      <c r="D38" s="28">
        <v>-7068</v>
      </c>
      <c r="E38" s="28">
        <v>-485</v>
      </c>
      <c r="F38" s="28">
        <v>-641</v>
      </c>
      <c r="G38" s="22">
        <v>-820</v>
      </c>
      <c r="H38" s="28">
        <v>-1384</v>
      </c>
      <c r="I38" s="28">
        <v>-1500</v>
      </c>
      <c r="J38" s="28">
        <v>-1502</v>
      </c>
      <c r="K38" s="22">
        <v>-95</v>
      </c>
      <c r="L38" s="28">
        <v>-1789</v>
      </c>
      <c r="M38" s="28">
        <v>-1858</v>
      </c>
      <c r="N38" s="22">
        <v>-1995</v>
      </c>
      <c r="O38" s="22">
        <v>-5269</v>
      </c>
    </row>
    <row r="39" spans="1:15" ht="11.25">
      <c r="A39" s="3" t="s">
        <v>135</v>
      </c>
      <c r="B39" s="28">
        <v>1054250</v>
      </c>
      <c r="C39" s="22">
        <v>858014</v>
      </c>
      <c r="D39" s="28">
        <v>939920</v>
      </c>
      <c r="E39" s="28">
        <v>840206</v>
      </c>
      <c r="F39" s="28">
        <v>787951</v>
      </c>
      <c r="G39" s="22">
        <v>566813</v>
      </c>
      <c r="H39" s="28">
        <v>510769</v>
      </c>
      <c r="I39" s="28">
        <v>643005</v>
      </c>
      <c r="J39" s="28">
        <v>656640</v>
      </c>
      <c r="K39" s="22">
        <v>573795</v>
      </c>
      <c r="L39" s="28">
        <v>495501</v>
      </c>
      <c r="M39" s="28">
        <v>499152</v>
      </c>
      <c r="N39" s="22">
        <v>1338494</v>
      </c>
      <c r="O39" s="22">
        <v>1365502</v>
      </c>
    </row>
    <row r="40" spans="1:15" ht="11.25">
      <c r="A40" s="2" t="s">
        <v>136</v>
      </c>
      <c r="B40" s="28">
        <v>9937698</v>
      </c>
      <c r="C40" s="22">
        <v>9848620</v>
      </c>
      <c r="D40" s="28">
        <v>9961352</v>
      </c>
      <c r="E40" s="28">
        <v>9978463</v>
      </c>
      <c r="F40" s="28">
        <v>9883768</v>
      </c>
      <c r="G40" s="22">
        <v>9734402</v>
      </c>
      <c r="H40" s="28">
        <v>9732983</v>
      </c>
      <c r="I40" s="28">
        <v>9963202</v>
      </c>
      <c r="J40" s="28">
        <v>10079194</v>
      </c>
      <c r="K40" s="22">
        <v>2778813</v>
      </c>
      <c r="L40" s="28">
        <v>2613535</v>
      </c>
      <c r="M40" s="28">
        <v>2632713</v>
      </c>
      <c r="N40" s="22">
        <v>3449911</v>
      </c>
      <c r="O40" s="22">
        <v>1841338</v>
      </c>
    </row>
    <row r="41" spans="1:15" ht="12" thickBot="1">
      <c r="A41" s="5" t="s">
        <v>137</v>
      </c>
      <c r="B41" s="29">
        <v>13995980</v>
      </c>
      <c r="C41" s="23">
        <v>14326071</v>
      </c>
      <c r="D41" s="29">
        <v>13858143</v>
      </c>
      <c r="E41" s="29">
        <v>14477634</v>
      </c>
      <c r="F41" s="29">
        <v>15393428</v>
      </c>
      <c r="G41" s="23">
        <v>14853734</v>
      </c>
      <c r="H41" s="29">
        <v>14764576</v>
      </c>
      <c r="I41" s="29">
        <v>15426211</v>
      </c>
      <c r="J41" s="29">
        <v>16230839</v>
      </c>
      <c r="K41" s="23">
        <v>10018835</v>
      </c>
      <c r="L41" s="29">
        <v>9464693</v>
      </c>
      <c r="M41" s="29">
        <v>8875649</v>
      </c>
      <c r="N41" s="23">
        <v>7496160</v>
      </c>
      <c r="O41" s="23">
        <v>6580856</v>
      </c>
    </row>
    <row r="42" spans="1:15" ht="12" thickTop="1">
      <c r="A42" s="2" t="s">
        <v>266</v>
      </c>
      <c r="B42" s="28">
        <v>112611</v>
      </c>
      <c r="C42" s="22">
        <v>105532</v>
      </c>
      <c r="D42" s="28">
        <v>108793</v>
      </c>
      <c r="E42" s="28">
        <v>105004</v>
      </c>
      <c r="F42" s="28">
        <v>113556</v>
      </c>
      <c r="G42" s="22">
        <v>104167</v>
      </c>
      <c r="H42" s="28">
        <v>111947</v>
      </c>
      <c r="I42" s="28">
        <v>101646</v>
      </c>
      <c r="J42" s="28">
        <v>100309</v>
      </c>
      <c r="K42" s="22">
        <v>74272</v>
      </c>
      <c r="L42" s="28">
        <v>83686</v>
      </c>
      <c r="M42" s="28">
        <v>66220</v>
      </c>
      <c r="N42" s="22">
        <v>65825</v>
      </c>
      <c r="O42" s="22">
        <v>77408</v>
      </c>
    </row>
    <row r="43" spans="1:15" ht="11.25">
      <c r="A43" s="2" t="s">
        <v>139</v>
      </c>
      <c r="B43" s="28">
        <v>3098359</v>
      </c>
      <c r="C43" s="22">
        <v>22500</v>
      </c>
      <c r="D43" s="28">
        <v>30000</v>
      </c>
      <c r="E43" s="28"/>
      <c r="F43" s="28">
        <v>1500000</v>
      </c>
      <c r="G43" s="22">
        <v>740000</v>
      </c>
      <c r="H43" s="28">
        <v>900000</v>
      </c>
      <c r="I43" s="28"/>
      <c r="J43" s="28"/>
      <c r="K43" s="22"/>
      <c r="L43" s="28"/>
      <c r="M43" s="28"/>
      <c r="N43" s="22"/>
      <c r="O43" s="22"/>
    </row>
    <row r="44" spans="1:15" ht="11.25">
      <c r="A44" s="2" t="s">
        <v>140</v>
      </c>
      <c r="B44" s="28"/>
      <c r="C44" s="22">
        <v>1185560</v>
      </c>
      <c r="D44" s="28">
        <v>1189560</v>
      </c>
      <c r="E44" s="28">
        <v>1189560</v>
      </c>
      <c r="F44" s="28">
        <v>1297956</v>
      </c>
      <c r="G44" s="22">
        <v>1297956</v>
      </c>
      <c r="H44" s="28">
        <v>1322956</v>
      </c>
      <c r="I44" s="28">
        <v>1322956</v>
      </c>
      <c r="J44" s="28">
        <v>1322956</v>
      </c>
      <c r="K44" s="22"/>
      <c r="L44" s="28"/>
      <c r="M44" s="28"/>
      <c r="N44" s="22"/>
      <c r="O44" s="22"/>
    </row>
    <row r="45" spans="1:15" ht="11.25">
      <c r="A45" s="2" t="s">
        <v>143</v>
      </c>
      <c r="B45" s="28">
        <v>324811</v>
      </c>
      <c r="C45" s="22">
        <v>865642</v>
      </c>
      <c r="D45" s="28">
        <v>393437</v>
      </c>
      <c r="E45" s="28">
        <v>1065580</v>
      </c>
      <c r="F45" s="28">
        <v>475081</v>
      </c>
      <c r="G45" s="22">
        <v>964809</v>
      </c>
      <c r="H45" s="28">
        <v>795594</v>
      </c>
      <c r="I45" s="28">
        <v>1047352</v>
      </c>
      <c r="J45" s="28">
        <v>594058</v>
      </c>
      <c r="K45" s="22">
        <v>892862</v>
      </c>
      <c r="L45" s="28">
        <v>756174</v>
      </c>
      <c r="M45" s="28">
        <v>980334</v>
      </c>
      <c r="N45" s="22">
        <v>779877</v>
      </c>
      <c r="O45" s="22">
        <v>179298</v>
      </c>
    </row>
    <row r="46" spans="1:15" ht="11.25">
      <c r="A46" s="2" t="s">
        <v>145</v>
      </c>
      <c r="B46" s="28"/>
      <c r="C46" s="22"/>
      <c r="D46" s="28"/>
      <c r="E46" s="28"/>
      <c r="F46" s="28"/>
      <c r="G46" s="22"/>
      <c r="H46" s="28"/>
      <c r="I46" s="28"/>
      <c r="J46" s="28"/>
      <c r="K46" s="22">
        <v>126</v>
      </c>
      <c r="L46" s="28"/>
      <c r="M46" s="28"/>
      <c r="N46" s="22">
        <v>132</v>
      </c>
      <c r="O46" s="22"/>
    </row>
    <row r="47" spans="1:15" ht="11.25">
      <c r="A47" s="2" t="s">
        <v>149</v>
      </c>
      <c r="B47" s="28">
        <v>133175</v>
      </c>
      <c r="C47" s="22">
        <v>260248</v>
      </c>
      <c r="D47" s="28">
        <v>173513</v>
      </c>
      <c r="E47" s="28">
        <v>286436</v>
      </c>
      <c r="F47" s="28">
        <v>138883</v>
      </c>
      <c r="G47" s="22">
        <v>296066</v>
      </c>
      <c r="H47" s="28">
        <v>235599</v>
      </c>
      <c r="I47" s="28">
        <v>274448</v>
      </c>
      <c r="J47" s="28">
        <v>155639</v>
      </c>
      <c r="K47" s="22">
        <v>307652</v>
      </c>
      <c r="L47" s="28">
        <v>255562</v>
      </c>
      <c r="M47" s="28">
        <v>253383</v>
      </c>
      <c r="N47" s="22">
        <v>175917</v>
      </c>
      <c r="O47" s="22">
        <v>152611</v>
      </c>
    </row>
    <row r="48" spans="1:15" ht="11.25">
      <c r="A48" s="2" t="s">
        <v>151</v>
      </c>
      <c r="B48" s="28"/>
      <c r="C48" s="22">
        <v>21453</v>
      </c>
      <c r="D48" s="28"/>
      <c r="E48" s="28"/>
      <c r="F48" s="28">
        <v>44420</v>
      </c>
      <c r="G48" s="22">
        <v>44420</v>
      </c>
      <c r="H48" s="28"/>
      <c r="I48" s="28"/>
      <c r="J48" s="28">
        <v>79242</v>
      </c>
      <c r="K48" s="22">
        <v>79242</v>
      </c>
      <c r="L48" s="28"/>
      <c r="M48" s="28"/>
      <c r="N48" s="22"/>
      <c r="O48" s="22">
        <v>8250</v>
      </c>
    </row>
    <row r="49" spans="1:15" ht="11.25">
      <c r="A49" s="2" t="s">
        <v>146</v>
      </c>
      <c r="B49" s="28">
        <v>2581608</v>
      </c>
      <c r="C49" s="22">
        <v>2375461</v>
      </c>
      <c r="D49" s="28">
        <v>2504692</v>
      </c>
      <c r="E49" s="28">
        <v>2283412</v>
      </c>
      <c r="F49" s="28">
        <v>2276459</v>
      </c>
      <c r="G49" s="22">
        <v>1816339</v>
      </c>
      <c r="H49" s="28">
        <v>1980148</v>
      </c>
      <c r="I49" s="28">
        <v>1934337</v>
      </c>
      <c r="J49" s="28">
        <v>1909193</v>
      </c>
      <c r="K49" s="22">
        <v>1592703</v>
      </c>
      <c r="L49" s="28">
        <v>1708000</v>
      </c>
      <c r="M49" s="28">
        <v>1617013</v>
      </c>
      <c r="N49" s="22">
        <v>1318488</v>
      </c>
      <c r="O49" s="22">
        <v>1230276</v>
      </c>
    </row>
    <row r="50" spans="1:15" ht="11.25">
      <c r="A50" s="2" t="s">
        <v>267</v>
      </c>
      <c r="B50" s="28">
        <v>915168</v>
      </c>
      <c r="C50" s="22">
        <v>593255</v>
      </c>
      <c r="D50" s="28">
        <v>740005</v>
      </c>
      <c r="E50" s="28">
        <v>726679</v>
      </c>
      <c r="F50" s="28">
        <v>760465</v>
      </c>
      <c r="G50" s="22">
        <v>840914</v>
      </c>
      <c r="H50" s="28">
        <v>570977</v>
      </c>
      <c r="I50" s="28">
        <v>467123</v>
      </c>
      <c r="J50" s="28">
        <v>1158458</v>
      </c>
      <c r="K50" s="22">
        <v>654834</v>
      </c>
      <c r="L50" s="28">
        <v>406033</v>
      </c>
      <c r="M50" s="28">
        <v>288435</v>
      </c>
      <c r="N50" s="22">
        <v>419355</v>
      </c>
      <c r="O50" s="22">
        <v>311975</v>
      </c>
    </row>
    <row r="51" spans="1:15" ht="11.25">
      <c r="A51" s="2" t="s">
        <v>152</v>
      </c>
      <c r="B51" s="28">
        <v>7165734</v>
      </c>
      <c r="C51" s="22">
        <v>5429653</v>
      </c>
      <c r="D51" s="28">
        <v>5140002</v>
      </c>
      <c r="E51" s="28">
        <v>5656672</v>
      </c>
      <c r="F51" s="28">
        <v>6606821</v>
      </c>
      <c r="G51" s="22">
        <v>6104673</v>
      </c>
      <c r="H51" s="28">
        <v>5917223</v>
      </c>
      <c r="I51" s="28">
        <v>5147863</v>
      </c>
      <c r="J51" s="28">
        <v>5319857</v>
      </c>
      <c r="K51" s="22">
        <v>3601692</v>
      </c>
      <c r="L51" s="28">
        <v>3209457</v>
      </c>
      <c r="M51" s="28">
        <v>3205387</v>
      </c>
      <c r="N51" s="22">
        <v>2759596</v>
      </c>
      <c r="O51" s="22">
        <v>1959821</v>
      </c>
    </row>
    <row r="52" spans="1:15" ht="11.25">
      <c r="A52" s="2" t="s">
        <v>153</v>
      </c>
      <c r="B52" s="28"/>
      <c r="C52" s="22"/>
      <c r="D52" s="28"/>
      <c r="E52" s="28"/>
      <c r="F52" s="28">
        <v>240000</v>
      </c>
      <c r="G52" s="22">
        <v>240000</v>
      </c>
      <c r="H52" s="28">
        <v>270000</v>
      </c>
      <c r="I52" s="28">
        <v>270000</v>
      </c>
      <c r="J52" s="28">
        <v>300000</v>
      </c>
      <c r="K52" s="22"/>
      <c r="L52" s="28"/>
      <c r="M52" s="28"/>
      <c r="N52" s="22"/>
      <c r="O52" s="22"/>
    </row>
    <row r="53" spans="1:15" ht="11.25">
      <c r="A53" s="2" t="s">
        <v>154</v>
      </c>
      <c r="B53" s="28"/>
      <c r="C53" s="22">
        <v>2126059</v>
      </c>
      <c r="D53" s="28">
        <v>2419449</v>
      </c>
      <c r="E53" s="28">
        <v>2716839</v>
      </c>
      <c r="F53" s="28">
        <v>3037932</v>
      </c>
      <c r="G53" s="22">
        <v>3362421</v>
      </c>
      <c r="H53" s="28">
        <v>3743160</v>
      </c>
      <c r="I53" s="28">
        <v>4073899</v>
      </c>
      <c r="J53" s="28">
        <v>4404638</v>
      </c>
      <c r="K53" s="22"/>
      <c r="L53" s="28"/>
      <c r="M53" s="28"/>
      <c r="N53" s="22"/>
      <c r="O53" s="22"/>
    </row>
    <row r="54" spans="1:15" ht="11.25">
      <c r="A54" s="2" t="s">
        <v>145</v>
      </c>
      <c r="B54" s="28">
        <v>8653</v>
      </c>
      <c r="C54" s="22">
        <v>10217</v>
      </c>
      <c r="D54" s="28"/>
      <c r="E54" s="28"/>
      <c r="F54" s="28"/>
      <c r="G54" s="22">
        <v>2345</v>
      </c>
      <c r="H54" s="28"/>
      <c r="I54" s="28"/>
      <c r="J54" s="28"/>
      <c r="K54" s="22"/>
      <c r="L54" s="28"/>
      <c r="M54" s="28"/>
      <c r="N54" s="22">
        <v>124</v>
      </c>
      <c r="O54" s="22">
        <v>235</v>
      </c>
    </row>
    <row r="55" spans="1:15" ht="11.25">
      <c r="A55" s="2" t="s">
        <v>268</v>
      </c>
      <c r="B55" s="28"/>
      <c r="C55" s="22">
        <v>33716</v>
      </c>
      <c r="D55" s="28">
        <v>33716</v>
      </c>
      <c r="E55" s="28">
        <v>33716</v>
      </c>
      <c r="F55" s="28">
        <v>33716</v>
      </c>
      <c r="G55" s="22">
        <v>33716</v>
      </c>
      <c r="H55" s="28">
        <v>33716</v>
      </c>
      <c r="I55" s="28">
        <v>33716</v>
      </c>
      <c r="J55" s="28">
        <v>33716</v>
      </c>
      <c r="K55" s="22">
        <v>33716</v>
      </c>
      <c r="L55" s="28">
        <v>33716</v>
      </c>
      <c r="M55" s="28">
        <v>33716</v>
      </c>
      <c r="N55" s="22">
        <v>33716</v>
      </c>
      <c r="O55" s="22">
        <v>33716</v>
      </c>
    </row>
    <row r="56" spans="1:15" ht="11.25">
      <c r="A56" s="2" t="s">
        <v>157</v>
      </c>
      <c r="B56" s="28">
        <v>332624</v>
      </c>
      <c r="C56" s="22">
        <v>336006</v>
      </c>
      <c r="D56" s="28">
        <v>94080</v>
      </c>
      <c r="E56" s="28">
        <v>96719</v>
      </c>
      <c r="F56" s="28">
        <v>97944</v>
      </c>
      <c r="G56" s="22">
        <v>101160</v>
      </c>
      <c r="H56" s="28">
        <v>103986</v>
      </c>
      <c r="I56" s="28">
        <v>105932</v>
      </c>
      <c r="J56" s="28">
        <v>107787</v>
      </c>
      <c r="K56" s="22">
        <v>117571</v>
      </c>
      <c r="L56" s="28"/>
      <c r="M56" s="28"/>
      <c r="N56" s="22">
        <v>133403</v>
      </c>
      <c r="O56" s="22">
        <v>144157</v>
      </c>
    </row>
    <row r="57" spans="1:15" ht="11.25">
      <c r="A57" s="2" t="s">
        <v>267</v>
      </c>
      <c r="B57" s="28">
        <v>45188</v>
      </c>
      <c r="C57" s="22">
        <v>50165</v>
      </c>
      <c r="D57" s="28">
        <v>60689</v>
      </c>
      <c r="E57" s="28">
        <v>60996</v>
      </c>
      <c r="F57" s="28">
        <v>38449</v>
      </c>
      <c r="G57" s="22">
        <v>35281</v>
      </c>
      <c r="H57" s="28">
        <v>39802</v>
      </c>
      <c r="I57" s="28">
        <v>40146</v>
      </c>
      <c r="J57" s="28">
        <v>37979</v>
      </c>
      <c r="K57" s="22">
        <v>729</v>
      </c>
      <c r="L57" s="28">
        <v>119844</v>
      </c>
      <c r="M57" s="28">
        <v>121006</v>
      </c>
      <c r="N57" s="22">
        <v>729</v>
      </c>
      <c r="O57" s="22">
        <v>729</v>
      </c>
    </row>
    <row r="58" spans="1:15" ht="11.25">
      <c r="A58" s="2" t="s">
        <v>160</v>
      </c>
      <c r="B58" s="28">
        <v>386467</v>
      </c>
      <c r="C58" s="22">
        <v>2556164</v>
      </c>
      <c r="D58" s="28">
        <v>2607936</v>
      </c>
      <c r="E58" s="28">
        <v>2908271</v>
      </c>
      <c r="F58" s="28">
        <v>3448043</v>
      </c>
      <c r="G58" s="22">
        <v>3774924</v>
      </c>
      <c r="H58" s="28">
        <v>4190665</v>
      </c>
      <c r="I58" s="28">
        <v>4523695</v>
      </c>
      <c r="J58" s="28">
        <v>4884121</v>
      </c>
      <c r="K58" s="22">
        <v>152017</v>
      </c>
      <c r="L58" s="28">
        <v>153560</v>
      </c>
      <c r="M58" s="28">
        <v>154723</v>
      </c>
      <c r="N58" s="22">
        <v>167974</v>
      </c>
      <c r="O58" s="22">
        <v>178838</v>
      </c>
    </row>
    <row r="59" spans="1:15" ht="12" thickBot="1">
      <c r="A59" s="5" t="s">
        <v>0</v>
      </c>
      <c r="B59" s="29">
        <v>7552201</v>
      </c>
      <c r="C59" s="23">
        <v>7985818</v>
      </c>
      <c r="D59" s="29">
        <v>7747938</v>
      </c>
      <c r="E59" s="29">
        <v>8564944</v>
      </c>
      <c r="F59" s="29">
        <v>10054864</v>
      </c>
      <c r="G59" s="23">
        <v>9879598</v>
      </c>
      <c r="H59" s="29">
        <v>10107888</v>
      </c>
      <c r="I59" s="29">
        <v>9671558</v>
      </c>
      <c r="J59" s="29">
        <v>10203979</v>
      </c>
      <c r="K59" s="23">
        <v>3753710</v>
      </c>
      <c r="L59" s="29">
        <v>3363018</v>
      </c>
      <c r="M59" s="29">
        <v>3360111</v>
      </c>
      <c r="N59" s="23">
        <v>2927570</v>
      </c>
      <c r="O59" s="23">
        <v>2138659</v>
      </c>
    </row>
    <row r="60" spans="1:15" ht="12" thickTop="1">
      <c r="A60" s="2" t="s">
        <v>163</v>
      </c>
      <c r="B60" s="28">
        <v>133124</v>
      </c>
      <c r="C60" s="22">
        <v>133124</v>
      </c>
      <c r="D60" s="28">
        <v>133124</v>
      </c>
      <c r="E60" s="28">
        <v>133124</v>
      </c>
      <c r="F60" s="28">
        <v>133124</v>
      </c>
      <c r="G60" s="22">
        <v>133124</v>
      </c>
      <c r="H60" s="28">
        <v>133124</v>
      </c>
      <c r="I60" s="28">
        <v>133124</v>
      </c>
      <c r="J60" s="28">
        <v>133124</v>
      </c>
      <c r="K60" s="22">
        <v>133124</v>
      </c>
      <c r="L60" s="28">
        <v>133124</v>
      </c>
      <c r="M60" s="28">
        <v>102724</v>
      </c>
      <c r="N60" s="22">
        <v>102724</v>
      </c>
      <c r="O60" s="22">
        <v>102724</v>
      </c>
    </row>
    <row r="61" spans="1:15" ht="11.25">
      <c r="A61" s="2" t="s">
        <v>1</v>
      </c>
      <c r="B61" s="28">
        <v>1171157</v>
      </c>
      <c r="C61" s="22">
        <v>1202838</v>
      </c>
      <c r="D61" s="28">
        <v>1203526</v>
      </c>
      <c r="E61" s="28">
        <v>1209405</v>
      </c>
      <c r="F61" s="28">
        <v>1209405</v>
      </c>
      <c r="G61" s="22">
        <v>1206822</v>
      </c>
      <c r="H61" s="28">
        <v>1206822</v>
      </c>
      <c r="I61" s="28">
        <v>1590909</v>
      </c>
      <c r="J61" s="28">
        <v>1590909</v>
      </c>
      <c r="K61" s="22">
        <v>1590909</v>
      </c>
      <c r="L61" s="28">
        <v>1590909</v>
      </c>
      <c r="M61" s="28">
        <v>1560509</v>
      </c>
      <c r="N61" s="22">
        <v>1560509</v>
      </c>
      <c r="O61" s="22">
        <v>283034</v>
      </c>
    </row>
    <row r="62" spans="1:15" ht="11.25">
      <c r="A62" s="2" t="s">
        <v>169</v>
      </c>
      <c r="B62" s="28">
        <v>7118061</v>
      </c>
      <c r="C62" s="22">
        <v>7076980</v>
      </c>
      <c r="D62" s="28">
        <v>6852707</v>
      </c>
      <c r="E62" s="28">
        <v>6665491</v>
      </c>
      <c r="F62" s="28">
        <v>6128287</v>
      </c>
      <c r="G62" s="22">
        <v>5814111</v>
      </c>
      <c r="H62" s="28">
        <v>5494886</v>
      </c>
      <c r="I62" s="28">
        <v>4896423</v>
      </c>
      <c r="J62" s="28">
        <v>4302954</v>
      </c>
      <c r="K62" s="22">
        <v>4541149</v>
      </c>
      <c r="L62" s="28">
        <v>4377779</v>
      </c>
      <c r="M62" s="28">
        <v>3852495</v>
      </c>
      <c r="N62" s="22">
        <v>2905308</v>
      </c>
      <c r="O62" s="22">
        <v>2932124</v>
      </c>
    </row>
    <row r="63" spans="1:15" ht="11.25">
      <c r="A63" s="2" t="s">
        <v>170</v>
      </c>
      <c r="B63" s="28">
        <v>-2025904</v>
      </c>
      <c r="C63" s="22">
        <v>-2127097</v>
      </c>
      <c r="D63" s="28">
        <v>-2133349</v>
      </c>
      <c r="E63" s="28">
        <v>-2154047</v>
      </c>
      <c r="F63" s="28">
        <v>-2154047</v>
      </c>
      <c r="G63" s="22">
        <v>-2200455</v>
      </c>
      <c r="H63" s="28">
        <v>-2200455</v>
      </c>
      <c r="I63" s="28">
        <v>-900800</v>
      </c>
      <c r="J63" s="28"/>
      <c r="K63" s="22"/>
      <c r="L63" s="28"/>
      <c r="M63" s="28"/>
      <c r="N63" s="22"/>
      <c r="O63" s="22">
        <v>-18005</v>
      </c>
    </row>
    <row r="64" spans="1:15" ht="11.25">
      <c r="A64" s="2" t="s">
        <v>2</v>
      </c>
      <c r="B64" s="28">
        <v>6396439</v>
      </c>
      <c r="C64" s="22">
        <v>6285846</v>
      </c>
      <c r="D64" s="28">
        <v>6056010</v>
      </c>
      <c r="E64" s="28">
        <v>5853974</v>
      </c>
      <c r="F64" s="28">
        <v>5316771</v>
      </c>
      <c r="G64" s="22">
        <v>4953603</v>
      </c>
      <c r="H64" s="28">
        <v>4634378</v>
      </c>
      <c r="I64" s="28">
        <v>5719658</v>
      </c>
      <c r="J64" s="28">
        <v>6026989</v>
      </c>
      <c r="K64" s="22">
        <v>6265184</v>
      </c>
      <c r="L64" s="28">
        <v>6101814</v>
      </c>
      <c r="M64" s="28">
        <v>5515730</v>
      </c>
      <c r="N64" s="22">
        <v>4568543</v>
      </c>
      <c r="O64" s="22">
        <v>3299878</v>
      </c>
    </row>
    <row r="65" spans="1:15" ht="11.25">
      <c r="A65" s="2" t="s">
        <v>3</v>
      </c>
      <c r="B65" s="28">
        <v>-34</v>
      </c>
      <c r="C65" s="22">
        <v>-94</v>
      </c>
      <c r="D65" s="28">
        <v>-161</v>
      </c>
      <c r="E65" s="28">
        <v>-194</v>
      </c>
      <c r="F65" s="28">
        <v>-209</v>
      </c>
      <c r="G65" s="22">
        <v>-151</v>
      </c>
      <c r="H65" s="28">
        <v>-341</v>
      </c>
      <c r="I65" s="28">
        <v>-196</v>
      </c>
      <c r="J65" s="28">
        <v>-129</v>
      </c>
      <c r="K65" s="22">
        <v>-59</v>
      </c>
      <c r="L65" s="28">
        <v>-138</v>
      </c>
      <c r="M65" s="28">
        <v>-191</v>
      </c>
      <c r="N65" s="22">
        <v>46</v>
      </c>
      <c r="O65" s="22">
        <v>-367</v>
      </c>
    </row>
    <row r="66" spans="1:15" ht="11.25">
      <c r="A66" s="2" t="s">
        <v>4</v>
      </c>
      <c r="B66" s="28">
        <v>-11381</v>
      </c>
      <c r="C66" s="22">
        <v>-9991</v>
      </c>
      <c r="D66" s="28">
        <v>-15688</v>
      </c>
      <c r="E66" s="28">
        <v>-13972</v>
      </c>
      <c r="F66" s="28">
        <v>-13189</v>
      </c>
      <c r="G66" s="22">
        <v>-14507</v>
      </c>
      <c r="H66" s="28">
        <v>-12540</v>
      </c>
      <c r="I66" s="28"/>
      <c r="J66" s="28"/>
      <c r="K66" s="22"/>
      <c r="L66" s="28"/>
      <c r="M66" s="28"/>
      <c r="N66" s="22"/>
      <c r="O66" s="22"/>
    </row>
    <row r="67" spans="1:15" ht="11.25">
      <c r="A67" s="2" t="s">
        <v>5</v>
      </c>
      <c r="B67" s="28">
        <v>-11416</v>
      </c>
      <c r="C67" s="22">
        <v>-10085</v>
      </c>
      <c r="D67" s="28">
        <v>-15850</v>
      </c>
      <c r="E67" s="28">
        <v>-14166</v>
      </c>
      <c r="F67" s="28">
        <v>-13398</v>
      </c>
      <c r="G67" s="22">
        <v>-14658</v>
      </c>
      <c r="H67" s="28">
        <v>-12882</v>
      </c>
      <c r="I67" s="28">
        <v>-196</v>
      </c>
      <c r="J67" s="28">
        <v>-129</v>
      </c>
      <c r="K67" s="22">
        <v>-59</v>
      </c>
      <c r="L67" s="28">
        <v>-138</v>
      </c>
      <c r="M67" s="28">
        <v>-191</v>
      </c>
      <c r="N67" s="22">
        <v>46</v>
      </c>
      <c r="O67" s="22">
        <v>-367</v>
      </c>
    </row>
    <row r="68" spans="1:15" ht="11.25">
      <c r="A68" s="6" t="s">
        <v>172</v>
      </c>
      <c r="B68" s="28">
        <v>58756</v>
      </c>
      <c r="C68" s="22">
        <v>64492</v>
      </c>
      <c r="D68" s="28">
        <v>70044</v>
      </c>
      <c r="E68" s="28">
        <v>72882</v>
      </c>
      <c r="F68" s="28">
        <v>35191</v>
      </c>
      <c r="G68" s="22">
        <v>35191</v>
      </c>
      <c r="H68" s="28">
        <v>35191</v>
      </c>
      <c r="I68" s="28">
        <v>35191</v>
      </c>
      <c r="J68" s="28"/>
      <c r="K68" s="22"/>
      <c r="L68" s="28"/>
      <c r="M68" s="28"/>
      <c r="N68" s="22"/>
      <c r="O68" s="22"/>
    </row>
    <row r="69" spans="1:15" ht="11.25">
      <c r="A69" s="6" t="s">
        <v>6</v>
      </c>
      <c r="B69" s="28"/>
      <c r="C69" s="22"/>
      <c r="D69" s="28"/>
      <c r="E69" s="28"/>
      <c r="F69" s="28"/>
      <c r="G69" s="22"/>
      <c r="H69" s="28"/>
      <c r="I69" s="28"/>
      <c r="J69" s="28"/>
      <c r="K69" s="22"/>
      <c r="L69" s="28"/>
      <c r="M69" s="28"/>
      <c r="N69" s="22"/>
      <c r="O69" s="22">
        <v>1142684</v>
      </c>
    </row>
    <row r="70" spans="1:15" ht="11.25">
      <c r="A70" s="6" t="s">
        <v>173</v>
      </c>
      <c r="B70" s="28">
        <v>6443778</v>
      </c>
      <c r="C70" s="22">
        <v>6340253</v>
      </c>
      <c r="D70" s="28">
        <v>6110204</v>
      </c>
      <c r="E70" s="28">
        <v>5912690</v>
      </c>
      <c r="F70" s="28">
        <v>5338564</v>
      </c>
      <c r="G70" s="22">
        <v>4974136</v>
      </c>
      <c r="H70" s="28">
        <v>4656687</v>
      </c>
      <c r="I70" s="28">
        <v>5754652</v>
      </c>
      <c r="J70" s="28">
        <v>6026859</v>
      </c>
      <c r="K70" s="22">
        <v>6265125</v>
      </c>
      <c r="L70" s="28">
        <v>6101675</v>
      </c>
      <c r="M70" s="28">
        <v>5515538</v>
      </c>
      <c r="N70" s="22">
        <v>4568589</v>
      </c>
      <c r="O70" s="22">
        <v>4442196</v>
      </c>
    </row>
    <row r="71" spans="1:15" ht="12" thickBot="1">
      <c r="A71" s="7" t="s">
        <v>175</v>
      </c>
      <c r="B71" s="28">
        <v>13995980</v>
      </c>
      <c r="C71" s="22">
        <v>14326071</v>
      </c>
      <c r="D71" s="28">
        <v>13858143</v>
      </c>
      <c r="E71" s="28">
        <v>14477634</v>
      </c>
      <c r="F71" s="28">
        <v>15393428</v>
      </c>
      <c r="G71" s="22">
        <v>14853734</v>
      </c>
      <c r="H71" s="28">
        <v>14764576</v>
      </c>
      <c r="I71" s="28">
        <v>15426211</v>
      </c>
      <c r="J71" s="28">
        <v>16230839</v>
      </c>
      <c r="K71" s="22">
        <v>10018835</v>
      </c>
      <c r="L71" s="28">
        <v>9464693</v>
      </c>
      <c r="M71" s="28">
        <v>8875649</v>
      </c>
      <c r="N71" s="22">
        <v>7496160</v>
      </c>
      <c r="O71" s="22">
        <v>6580856</v>
      </c>
    </row>
    <row r="72" spans="1:15" ht="12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4" ht="11.25">
      <c r="A74" s="20" t="s">
        <v>180</v>
      </c>
    </row>
    <row r="75" ht="11.25">
      <c r="A75" s="20" t="s">
        <v>181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176</v>
      </c>
      <c r="B2" s="14">
        <v>3644</v>
      </c>
      <c r="C2" s="14"/>
      <c r="D2" s="14"/>
      <c r="E2" s="14"/>
      <c r="F2" s="14"/>
    </row>
    <row r="3" spans="1:6" ht="12" thickBot="1">
      <c r="A3" s="11" t="s">
        <v>177</v>
      </c>
      <c r="B3" s="1" t="s">
        <v>178</v>
      </c>
      <c r="C3" s="1"/>
      <c r="D3" s="1"/>
      <c r="E3" s="1"/>
      <c r="F3" s="1"/>
    </row>
    <row r="4" spans="1:6" ht="12" thickTop="1">
      <c r="A4" s="10" t="s">
        <v>76</v>
      </c>
      <c r="B4" s="15" t="str">
        <f>HYPERLINK("http://www.kabupro.jp/mark/20130527/S000DGRC.htm","有価証券報告書")</f>
        <v>有価証券報告書</v>
      </c>
      <c r="C4" s="15" t="str">
        <f>HYPERLINK("http://www.kabupro.jp/mark/20130527/S000DGRC.htm","有価証券報告書")</f>
        <v>有価証券報告書</v>
      </c>
      <c r="D4" s="15" t="str">
        <f>HYPERLINK("http://www.kabupro.jp/mark/20120531/S000AY4L.htm","有価証券報告書")</f>
        <v>有価証券報告書</v>
      </c>
      <c r="E4" s="15" t="str">
        <f>HYPERLINK("http://www.kabupro.jp/mark/20110530/S0008DQB.htm","有価証券報告書")</f>
        <v>有価証券報告書</v>
      </c>
      <c r="F4" s="15" t="str">
        <f>HYPERLINK("http://www.kabupro.jp/mark/20101028/S000709D.htm","有価証券届出書（新規公開時）")</f>
        <v>有価証券届出書（新規公開時）</v>
      </c>
    </row>
    <row r="5" spans="1:6" ht="12" thickBot="1">
      <c r="A5" s="11" t="s">
        <v>77</v>
      </c>
      <c r="B5" s="1" t="s">
        <v>83</v>
      </c>
      <c r="C5" s="1" t="s">
        <v>83</v>
      </c>
      <c r="D5" s="1" t="s">
        <v>87</v>
      </c>
      <c r="E5" s="1" t="s">
        <v>89</v>
      </c>
      <c r="F5" s="1" t="s">
        <v>91</v>
      </c>
    </row>
    <row r="6" spans="1:6" ht="12.75" thickBot="1" thickTop="1">
      <c r="A6" s="10" t="s">
        <v>78</v>
      </c>
      <c r="B6" s="18" t="s">
        <v>240</v>
      </c>
      <c r="C6" s="19"/>
      <c r="D6" s="19"/>
      <c r="E6" s="19"/>
      <c r="F6" s="19"/>
    </row>
    <row r="7" spans="1:6" ht="12" thickTop="1">
      <c r="A7" s="12" t="s">
        <v>79</v>
      </c>
      <c r="B7" s="16" t="s">
        <v>84</v>
      </c>
      <c r="C7" s="16" t="s">
        <v>84</v>
      </c>
      <c r="D7" s="16" t="s">
        <v>84</v>
      </c>
      <c r="E7" s="16" t="s">
        <v>84</v>
      </c>
      <c r="F7" s="16" t="s">
        <v>84</v>
      </c>
    </row>
    <row r="8" spans="1:6" ht="11.25">
      <c r="A8" s="13" t="s">
        <v>80</v>
      </c>
      <c r="B8" s="17" t="s">
        <v>182</v>
      </c>
      <c r="C8" s="17" t="s">
        <v>183</v>
      </c>
      <c r="D8" s="17" t="s">
        <v>184</v>
      </c>
      <c r="E8" s="17" t="s">
        <v>185</v>
      </c>
      <c r="F8" s="17" t="s">
        <v>186</v>
      </c>
    </row>
    <row r="9" spans="1:6" ht="11.25">
      <c r="A9" s="13" t="s">
        <v>81</v>
      </c>
      <c r="B9" s="17" t="s">
        <v>85</v>
      </c>
      <c r="C9" s="17" t="s">
        <v>86</v>
      </c>
      <c r="D9" s="17" t="s">
        <v>88</v>
      </c>
      <c r="E9" s="17" t="s">
        <v>90</v>
      </c>
      <c r="F9" s="17" t="s">
        <v>92</v>
      </c>
    </row>
    <row r="10" spans="1:6" ht="12" thickBot="1">
      <c r="A10" s="13" t="s">
        <v>82</v>
      </c>
      <c r="B10" s="17" t="s">
        <v>94</v>
      </c>
      <c r="C10" s="17" t="s">
        <v>94</v>
      </c>
      <c r="D10" s="17" t="s">
        <v>94</v>
      </c>
      <c r="E10" s="17" t="s">
        <v>94</v>
      </c>
      <c r="F10" s="17" t="s">
        <v>94</v>
      </c>
    </row>
    <row r="11" spans="1:6" ht="12" thickTop="1">
      <c r="A11" s="26" t="s">
        <v>187</v>
      </c>
      <c r="B11" s="21"/>
      <c r="C11" s="21"/>
      <c r="D11" s="21"/>
      <c r="E11" s="21">
        <v>2592686</v>
      </c>
      <c r="F11" s="21">
        <v>4728987</v>
      </c>
    </row>
    <row r="12" spans="1:6" ht="11.25">
      <c r="A12" s="6" t="s">
        <v>188</v>
      </c>
      <c r="B12" s="22"/>
      <c r="C12" s="22"/>
      <c r="D12" s="22"/>
      <c r="E12" s="22">
        <v>2303772</v>
      </c>
      <c r="F12" s="22">
        <v>3187168</v>
      </c>
    </row>
    <row r="13" spans="1:6" ht="11.25">
      <c r="A13" s="6" t="s">
        <v>189</v>
      </c>
      <c r="B13" s="22"/>
      <c r="C13" s="22"/>
      <c r="D13" s="22"/>
      <c r="E13" s="22">
        <v>190326</v>
      </c>
      <c r="F13" s="22">
        <v>265079</v>
      </c>
    </row>
    <row r="14" spans="1:6" ht="11.25">
      <c r="A14" s="6" t="s">
        <v>191</v>
      </c>
      <c r="B14" s="22"/>
      <c r="C14" s="22"/>
      <c r="D14" s="22"/>
      <c r="E14" s="22">
        <v>5086785</v>
      </c>
      <c r="F14" s="22">
        <v>8181235</v>
      </c>
    </row>
    <row r="15" spans="1:6" ht="11.25">
      <c r="A15" s="6" t="s">
        <v>192</v>
      </c>
      <c r="B15" s="22"/>
      <c r="C15" s="22"/>
      <c r="D15" s="22"/>
      <c r="E15" s="22">
        <v>1181098</v>
      </c>
      <c r="F15" s="22">
        <v>2203297</v>
      </c>
    </row>
    <row r="16" spans="1:6" ht="11.25">
      <c r="A16" s="6" t="s">
        <v>193</v>
      </c>
      <c r="B16" s="22"/>
      <c r="C16" s="22"/>
      <c r="D16" s="22"/>
      <c r="E16" s="22">
        <v>1024225</v>
      </c>
      <c r="F16" s="22">
        <v>1377638</v>
      </c>
    </row>
    <row r="17" spans="1:6" ht="11.25">
      <c r="A17" s="6" t="s">
        <v>194</v>
      </c>
      <c r="B17" s="22"/>
      <c r="C17" s="22"/>
      <c r="D17" s="22"/>
      <c r="E17" s="22">
        <v>99720</v>
      </c>
      <c r="F17" s="22">
        <v>127775</v>
      </c>
    </row>
    <row r="18" spans="1:6" ht="11.25">
      <c r="A18" s="6" t="s">
        <v>196</v>
      </c>
      <c r="B18" s="22"/>
      <c r="C18" s="22"/>
      <c r="D18" s="22"/>
      <c r="E18" s="22">
        <v>2305044</v>
      </c>
      <c r="F18" s="22">
        <v>3708712</v>
      </c>
    </row>
    <row r="19" spans="1:6" ht="11.25">
      <c r="A19" s="7" t="s">
        <v>198</v>
      </c>
      <c r="B19" s="22"/>
      <c r="C19" s="22"/>
      <c r="D19" s="22"/>
      <c r="E19" s="22">
        <v>2781740</v>
      </c>
      <c r="F19" s="22">
        <v>4472523</v>
      </c>
    </row>
    <row r="20" spans="1:6" ht="11.25">
      <c r="A20" s="6" t="s">
        <v>199</v>
      </c>
      <c r="B20" s="22">
        <v>463463</v>
      </c>
      <c r="C20" s="22">
        <v>356100</v>
      </c>
      <c r="D20" s="22">
        <v>233836</v>
      </c>
      <c r="E20" s="22">
        <v>31052</v>
      </c>
      <c r="F20" s="22"/>
    </row>
    <row r="21" spans="1:6" ht="11.25">
      <c r="A21" s="6" t="s">
        <v>200</v>
      </c>
      <c r="B21" s="22">
        <v>1638196</v>
      </c>
      <c r="C21" s="22">
        <v>1244724</v>
      </c>
      <c r="D21" s="22">
        <v>616200</v>
      </c>
      <c r="E21" s="22">
        <v>88000</v>
      </c>
      <c r="F21" s="22"/>
    </row>
    <row r="22" spans="1:6" ht="11.25">
      <c r="A22" s="6" t="s">
        <v>201</v>
      </c>
      <c r="B22" s="22">
        <v>1905129</v>
      </c>
      <c r="C22" s="22">
        <v>4126128</v>
      </c>
      <c r="D22" s="22">
        <v>807348</v>
      </c>
      <c r="E22" s="22"/>
      <c r="F22" s="22"/>
    </row>
    <row r="23" spans="1:6" ht="11.25">
      <c r="A23" s="6" t="s">
        <v>203</v>
      </c>
      <c r="B23" s="22">
        <v>4006788</v>
      </c>
      <c r="C23" s="22">
        <v>5726952</v>
      </c>
      <c r="D23" s="22">
        <v>1657385</v>
      </c>
      <c r="E23" s="22">
        <v>119052</v>
      </c>
      <c r="F23" s="22"/>
    </row>
    <row r="24" spans="1:6" ht="11.25">
      <c r="A24" s="7" t="s">
        <v>204</v>
      </c>
      <c r="B24" s="22"/>
      <c r="C24" s="22"/>
      <c r="D24" s="22"/>
      <c r="E24" s="22">
        <v>1504173</v>
      </c>
      <c r="F24" s="22">
        <v>2165825</v>
      </c>
    </row>
    <row r="25" spans="1:6" ht="11.25">
      <c r="A25" s="6" t="s">
        <v>205</v>
      </c>
      <c r="B25" s="22">
        <v>173983</v>
      </c>
      <c r="C25" s="22">
        <v>139053</v>
      </c>
      <c r="D25" s="22">
        <v>112042</v>
      </c>
      <c r="E25" s="22">
        <v>29052</v>
      </c>
      <c r="F25" s="22"/>
    </row>
    <row r="26" spans="1:6" ht="11.25">
      <c r="A26" s="6" t="s">
        <v>206</v>
      </c>
      <c r="B26" s="22">
        <v>1896474</v>
      </c>
      <c r="C26" s="22">
        <v>1410911</v>
      </c>
      <c r="D26" s="22">
        <v>770746</v>
      </c>
      <c r="E26" s="22">
        <v>145173</v>
      </c>
      <c r="F26" s="22"/>
    </row>
    <row r="27" spans="1:6" ht="11.25">
      <c r="A27" s="6" t="s">
        <v>207</v>
      </c>
      <c r="B27" s="22">
        <v>2070457</v>
      </c>
      <c r="C27" s="22">
        <v>1549965</v>
      </c>
      <c r="D27" s="22">
        <v>882789</v>
      </c>
      <c r="E27" s="22">
        <v>174225</v>
      </c>
      <c r="F27" s="22"/>
    </row>
    <row r="28" spans="1:6" ht="12" thickBot="1">
      <c r="A28" s="25" t="s">
        <v>208</v>
      </c>
      <c r="B28" s="23">
        <v>1936330</v>
      </c>
      <c r="C28" s="23">
        <v>4176986</v>
      </c>
      <c r="D28" s="23">
        <v>774596</v>
      </c>
      <c r="E28" s="23">
        <v>1222394</v>
      </c>
      <c r="F28" s="23">
        <v>2306698</v>
      </c>
    </row>
    <row r="29" spans="1:6" ht="12" thickTop="1">
      <c r="A29" s="6" t="s">
        <v>209</v>
      </c>
      <c r="B29" s="22">
        <v>4045</v>
      </c>
      <c r="C29" s="22">
        <v>1427</v>
      </c>
      <c r="D29" s="22">
        <v>1373</v>
      </c>
      <c r="E29" s="22">
        <v>6694</v>
      </c>
      <c r="F29" s="22">
        <v>9004</v>
      </c>
    </row>
    <row r="30" spans="1:6" ht="11.25">
      <c r="A30" s="6" t="s">
        <v>210</v>
      </c>
      <c r="B30" s="22"/>
      <c r="C30" s="22"/>
      <c r="D30" s="22"/>
      <c r="E30" s="22">
        <v>1170</v>
      </c>
      <c r="F30" s="22">
        <v>1170</v>
      </c>
    </row>
    <row r="31" spans="1:6" ht="11.25">
      <c r="A31" s="6" t="s">
        <v>211</v>
      </c>
      <c r="B31" s="22">
        <v>5000</v>
      </c>
      <c r="C31" s="22"/>
      <c r="D31" s="22"/>
      <c r="E31" s="22"/>
      <c r="F31" s="22"/>
    </row>
    <row r="32" spans="1:6" ht="11.25">
      <c r="A32" s="6" t="s">
        <v>212</v>
      </c>
      <c r="B32" s="22">
        <v>1150</v>
      </c>
      <c r="C32" s="22">
        <v>2099</v>
      </c>
      <c r="D32" s="22"/>
      <c r="E32" s="22"/>
      <c r="F32" s="22"/>
    </row>
    <row r="33" spans="1:6" ht="11.25">
      <c r="A33" s="6" t="s">
        <v>107</v>
      </c>
      <c r="B33" s="22">
        <v>831</v>
      </c>
      <c r="C33" s="22"/>
      <c r="D33" s="22">
        <v>2382</v>
      </c>
      <c r="E33" s="22">
        <v>3</v>
      </c>
      <c r="F33" s="22">
        <v>698</v>
      </c>
    </row>
    <row r="34" spans="1:6" ht="11.25">
      <c r="A34" s="6" t="s">
        <v>213</v>
      </c>
      <c r="B34" s="22">
        <v>11029</v>
      </c>
      <c r="C34" s="22">
        <v>3527</v>
      </c>
      <c r="D34" s="22">
        <v>3756</v>
      </c>
      <c r="E34" s="22">
        <v>7868</v>
      </c>
      <c r="F34" s="22">
        <v>10873</v>
      </c>
    </row>
    <row r="35" spans="1:6" ht="11.25">
      <c r="A35" s="6" t="s">
        <v>214</v>
      </c>
      <c r="B35" s="22">
        <v>186561</v>
      </c>
      <c r="C35" s="22">
        <v>63701</v>
      </c>
      <c r="D35" s="22">
        <v>20794</v>
      </c>
      <c r="E35" s="22">
        <v>193</v>
      </c>
      <c r="F35" s="22">
        <v>77</v>
      </c>
    </row>
    <row r="36" spans="1:6" ht="11.25">
      <c r="A36" s="6" t="s">
        <v>215</v>
      </c>
      <c r="B36" s="22">
        <v>38061</v>
      </c>
      <c r="C36" s="22">
        <v>43322</v>
      </c>
      <c r="D36" s="22"/>
      <c r="E36" s="22"/>
      <c r="F36" s="22">
        <v>79</v>
      </c>
    </row>
    <row r="37" spans="1:6" ht="11.25">
      <c r="A37" s="6" t="s">
        <v>216</v>
      </c>
      <c r="B37" s="22"/>
      <c r="C37" s="22">
        <v>1122</v>
      </c>
      <c r="D37" s="22"/>
      <c r="E37" s="22">
        <v>15</v>
      </c>
      <c r="F37" s="22"/>
    </row>
    <row r="38" spans="1:6" ht="11.25">
      <c r="A38" s="6" t="s">
        <v>217</v>
      </c>
      <c r="B38" s="22">
        <v>106821</v>
      </c>
      <c r="C38" s="22"/>
      <c r="D38" s="22"/>
      <c r="E38" s="22"/>
      <c r="F38" s="22"/>
    </row>
    <row r="39" spans="1:6" ht="11.25">
      <c r="A39" s="6" t="s">
        <v>107</v>
      </c>
      <c r="B39" s="22"/>
      <c r="C39" s="22"/>
      <c r="D39" s="22"/>
      <c r="E39" s="22">
        <v>6</v>
      </c>
      <c r="F39" s="22">
        <v>5</v>
      </c>
    </row>
    <row r="40" spans="1:6" ht="11.25">
      <c r="A40" s="6" t="s">
        <v>219</v>
      </c>
      <c r="B40" s="22">
        <v>331444</v>
      </c>
      <c r="C40" s="22">
        <v>108146</v>
      </c>
      <c r="D40" s="22">
        <v>20794</v>
      </c>
      <c r="E40" s="22">
        <v>216</v>
      </c>
      <c r="F40" s="22">
        <v>162</v>
      </c>
    </row>
    <row r="41" spans="1:6" ht="12" thickBot="1">
      <c r="A41" s="25" t="s">
        <v>220</v>
      </c>
      <c r="B41" s="23">
        <v>1615914</v>
      </c>
      <c r="C41" s="23">
        <v>4072367</v>
      </c>
      <c r="D41" s="23">
        <v>757557</v>
      </c>
      <c r="E41" s="23">
        <v>1230046</v>
      </c>
      <c r="F41" s="23">
        <v>2317408</v>
      </c>
    </row>
    <row r="42" spans="1:6" ht="12" thickTop="1">
      <c r="A42" s="6" t="s">
        <v>221</v>
      </c>
      <c r="B42" s="22"/>
      <c r="C42" s="22">
        <v>3</v>
      </c>
      <c r="D42" s="22"/>
      <c r="E42" s="22"/>
      <c r="F42" s="22"/>
    </row>
    <row r="43" spans="1:6" ht="11.25">
      <c r="A43" s="6" t="s">
        <v>223</v>
      </c>
      <c r="B43" s="22"/>
      <c r="C43" s="22"/>
      <c r="D43" s="22"/>
      <c r="E43" s="22">
        <v>4149</v>
      </c>
      <c r="F43" s="22"/>
    </row>
    <row r="44" spans="1:6" ht="11.25">
      <c r="A44" s="6" t="s">
        <v>224</v>
      </c>
      <c r="B44" s="22"/>
      <c r="C44" s="22">
        <v>3</v>
      </c>
      <c r="D44" s="22"/>
      <c r="E44" s="22">
        <v>4149</v>
      </c>
      <c r="F44" s="22"/>
    </row>
    <row r="45" spans="1:6" ht="11.25">
      <c r="A45" s="6" t="s">
        <v>227</v>
      </c>
      <c r="B45" s="22">
        <v>2930</v>
      </c>
      <c r="C45" s="22">
        <v>72</v>
      </c>
      <c r="D45" s="22">
        <v>51221</v>
      </c>
      <c r="E45" s="22"/>
      <c r="F45" s="22"/>
    </row>
    <row r="46" spans="1:6" ht="11.25">
      <c r="A46" s="6" t="s">
        <v>228</v>
      </c>
      <c r="B46" s="22">
        <v>9833</v>
      </c>
      <c r="C46" s="22">
        <v>29999</v>
      </c>
      <c r="D46" s="22"/>
      <c r="E46" s="22"/>
      <c r="F46" s="22"/>
    </row>
    <row r="47" spans="1:6" ht="11.25">
      <c r="A47" s="6" t="s">
        <v>229</v>
      </c>
      <c r="B47" s="22">
        <v>10000</v>
      </c>
      <c r="C47" s="22">
        <v>147283</v>
      </c>
      <c r="D47" s="22"/>
      <c r="E47" s="22"/>
      <c r="F47" s="22"/>
    </row>
    <row r="48" spans="1:6" ht="11.25">
      <c r="A48" s="6" t="s">
        <v>230</v>
      </c>
      <c r="B48" s="22">
        <v>37345</v>
      </c>
      <c r="C48" s="22"/>
      <c r="D48" s="22"/>
      <c r="E48" s="22"/>
      <c r="F48" s="22"/>
    </row>
    <row r="49" spans="1:6" ht="11.25">
      <c r="A49" s="6" t="s">
        <v>233</v>
      </c>
      <c r="B49" s="22">
        <v>10738</v>
      </c>
      <c r="C49" s="22"/>
      <c r="D49" s="22">
        <v>7925</v>
      </c>
      <c r="E49" s="22"/>
      <c r="F49" s="22"/>
    </row>
    <row r="50" spans="1:6" ht="11.25">
      <c r="A50" s="6" t="s">
        <v>107</v>
      </c>
      <c r="B50" s="22"/>
      <c r="C50" s="22">
        <v>2144</v>
      </c>
      <c r="D50" s="22"/>
      <c r="E50" s="22"/>
      <c r="F50" s="22"/>
    </row>
    <row r="51" spans="1:6" ht="11.25">
      <c r="A51" s="6" t="s">
        <v>234</v>
      </c>
      <c r="B51" s="22">
        <v>70847</v>
      </c>
      <c r="C51" s="22">
        <v>179500</v>
      </c>
      <c r="D51" s="22">
        <v>59147</v>
      </c>
      <c r="E51" s="22"/>
      <c r="F51" s="22"/>
    </row>
    <row r="52" spans="1:6" ht="11.25">
      <c r="A52" s="7" t="s">
        <v>235</v>
      </c>
      <c r="B52" s="22">
        <v>1545067</v>
      </c>
      <c r="C52" s="22">
        <v>3892870</v>
      </c>
      <c r="D52" s="22">
        <v>698410</v>
      </c>
      <c r="E52" s="22">
        <v>1234196</v>
      </c>
      <c r="F52" s="22">
        <v>2317408</v>
      </c>
    </row>
    <row r="53" spans="1:6" ht="11.25">
      <c r="A53" s="7" t="s">
        <v>236</v>
      </c>
      <c r="B53" s="22">
        <v>535</v>
      </c>
      <c r="C53" s="22">
        <v>452</v>
      </c>
      <c r="D53" s="22">
        <v>920</v>
      </c>
      <c r="E53" s="22">
        <v>394261</v>
      </c>
      <c r="F53" s="22">
        <v>5449</v>
      </c>
    </row>
    <row r="54" spans="1:6" ht="11.25">
      <c r="A54" s="7" t="s">
        <v>237</v>
      </c>
      <c r="B54" s="22">
        <v>-18667</v>
      </c>
      <c r="C54" s="22">
        <v>2218</v>
      </c>
      <c r="D54" s="22">
        <v>-5</v>
      </c>
      <c r="E54" s="22">
        <v>175432</v>
      </c>
      <c r="F54" s="22">
        <v>961700</v>
      </c>
    </row>
    <row r="55" spans="1:6" ht="11.25">
      <c r="A55" s="7" t="s">
        <v>238</v>
      </c>
      <c r="B55" s="22">
        <v>-18132</v>
      </c>
      <c r="C55" s="22">
        <v>2671</v>
      </c>
      <c r="D55" s="22">
        <v>914</v>
      </c>
      <c r="E55" s="22">
        <v>569694</v>
      </c>
      <c r="F55" s="22">
        <v>967149</v>
      </c>
    </row>
    <row r="56" spans="1:6" ht="12" thickBot="1">
      <c r="A56" s="7" t="s">
        <v>239</v>
      </c>
      <c r="B56" s="22">
        <v>1563200</v>
      </c>
      <c r="C56" s="22">
        <v>3890199</v>
      </c>
      <c r="D56" s="22">
        <v>697495</v>
      </c>
      <c r="E56" s="22">
        <v>664501</v>
      </c>
      <c r="F56" s="22">
        <v>1350259</v>
      </c>
    </row>
    <row r="57" spans="1:6" ht="12" thickTop="1">
      <c r="A57" s="8"/>
      <c r="B57" s="24"/>
      <c r="C57" s="24"/>
      <c r="D57" s="24"/>
      <c r="E57" s="24"/>
      <c r="F57" s="24"/>
    </row>
    <row r="59" ht="11.25">
      <c r="A59" s="20" t="s">
        <v>180</v>
      </c>
    </row>
    <row r="60" ht="11.25">
      <c r="A60" s="20" t="s">
        <v>181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176</v>
      </c>
      <c r="B2" s="14">
        <v>3644</v>
      </c>
      <c r="C2" s="14"/>
      <c r="D2" s="14"/>
      <c r="E2" s="14"/>
      <c r="F2" s="14"/>
    </row>
    <row r="3" spans="1:6" ht="12" thickBot="1">
      <c r="A3" s="11" t="s">
        <v>177</v>
      </c>
      <c r="B3" s="1" t="s">
        <v>178</v>
      </c>
      <c r="C3" s="1"/>
      <c r="D3" s="1"/>
      <c r="E3" s="1"/>
      <c r="F3" s="1"/>
    </row>
    <row r="4" spans="1:6" ht="12" thickTop="1">
      <c r="A4" s="10" t="s">
        <v>76</v>
      </c>
      <c r="B4" s="15" t="str">
        <f>HYPERLINK("http://www.kabupro.jp/mark/20130527/S000DGRC.htm","有価証券報告書")</f>
        <v>有価証券報告書</v>
      </c>
      <c r="C4" s="15" t="str">
        <f>HYPERLINK("http://www.kabupro.jp/mark/20130527/S000DGRC.htm","有価証券報告書")</f>
        <v>有価証券報告書</v>
      </c>
      <c r="D4" s="15" t="str">
        <f>HYPERLINK("http://www.kabupro.jp/mark/20120531/S000AY4L.htm","有価証券報告書")</f>
        <v>有価証券報告書</v>
      </c>
      <c r="E4" s="15" t="str">
        <f>HYPERLINK("http://www.kabupro.jp/mark/20110530/S0008DQB.htm","有価証券報告書")</f>
        <v>有価証券報告書</v>
      </c>
      <c r="F4" s="15" t="str">
        <f>HYPERLINK("http://www.kabupro.jp/mark/20101028/S000709D.htm","有価証券届出書（新規公開時）")</f>
        <v>有価証券届出書（新規公開時）</v>
      </c>
    </row>
    <row r="5" spans="1:6" ht="12" thickBot="1">
      <c r="A5" s="11" t="s">
        <v>77</v>
      </c>
      <c r="B5" s="1" t="s">
        <v>83</v>
      </c>
      <c r="C5" s="1" t="s">
        <v>83</v>
      </c>
      <c r="D5" s="1" t="s">
        <v>87</v>
      </c>
      <c r="E5" s="1" t="s">
        <v>89</v>
      </c>
      <c r="F5" s="1" t="s">
        <v>91</v>
      </c>
    </row>
    <row r="6" spans="1:6" ht="12.75" thickBot="1" thickTop="1">
      <c r="A6" s="10" t="s">
        <v>78</v>
      </c>
      <c r="B6" s="18" t="s">
        <v>179</v>
      </c>
      <c r="C6" s="19"/>
      <c r="D6" s="19"/>
      <c r="E6" s="19"/>
      <c r="F6" s="19"/>
    </row>
    <row r="7" spans="1:6" ht="12" thickTop="1">
      <c r="A7" s="12" t="s">
        <v>79</v>
      </c>
      <c r="B7" s="16" t="s">
        <v>84</v>
      </c>
      <c r="C7" s="16" t="s">
        <v>84</v>
      </c>
      <c r="D7" s="16" t="s">
        <v>84</v>
      </c>
      <c r="E7" s="16" t="s">
        <v>84</v>
      </c>
      <c r="F7" s="16" t="s">
        <v>84</v>
      </c>
    </row>
    <row r="8" spans="1:6" ht="11.25">
      <c r="A8" s="13" t="s">
        <v>80</v>
      </c>
      <c r="B8" s="17"/>
      <c r="C8" s="17"/>
      <c r="D8" s="17"/>
      <c r="E8" s="17"/>
      <c r="F8" s="17"/>
    </row>
    <row r="9" spans="1:6" ht="11.25">
      <c r="A9" s="13" t="s">
        <v>81</v>
      </c>
      <c r="B9" s="17" t="s">
        <v>85</v>
      </c>
      <c r="C9" s="17" t="s">
        <v>86</v>
      </c>
      <c r="D9" s="17" t="s">
        <v>88</v>
      </c>
      <c r="E9" s="17" t="s">
        <v>90</v>
      </c>
      <c r="F9" s="17" t="s">
        <v>92</v>
      </c>
    </row>
    <row r="10" spans="1:6" ht="12" thickBot="1">
      <c r="A10" s="13" t="s">
        <v>82</v>
      </c>
      <c r="B10" s="17" t="s">
        <v>94</v>
      </c>
      <c r="C10" s="17" t="s">
        <v>94</v>
      </c>
      <c r="D10" s="17" t="s">
        <v>94</v>
      </c>
      <c r="E10" s="17" t="s">
        <v>94</v>
      </c>
      <c r="F10" s="17" t="s">
        <v>94</v>
      </c>
    </row>
    <row r="11" spans="1:6" ht="12" thickTop="1">
      <c r="A11" s="9" t="s">
        <v>93</v>
      </c>
      <c r="B11" s="21">
        <v>537967</v>
      </c>
      <c r="C11" s="21">
        <v>219065</v>
      </c>
      <c r="D11" s="21">
        <v>607456</v>
      </c>
      <c r="E11" s="21">
        <v>347640</v>
      </c>
      <c r="F11" s="21">
        <v>1492996</v>
      </c>
    </row>
    <row r="12" spans="1:6" ht="11.25">
      <c r="A12" s="2" t="s">
        <v>95</v>
      </c>
      <c r="B12" s="22"/>
      <c r="C12" s="22"/>
      <c r="D12" s="22"/>
      <c r="E12" s="22"/>
      <c r="F12" s="22">
        <v>10755</v>
      </c>
    </row>
    <row r="13" spans="1:6" ht="11.25">
      <c r="A13" s="2" t="s">
        <v>96</v>
      </c>
      <c r="B13" s="22">
        <v>376757</v>
      </c>
      <c r="C13" s="22">
        <v>500245</v>
      </c>
      <c r="D13" s="22">
        <v>237405</v>
      </c>
      <c r="E13" s="22">
        <v>62763</v>
      </c>
      <c r="F13" s="22">
        <v>841074</v>
      </c>
    </row>
    <row r="14" spans="1:6" ht="11.25">
      <c r="A14" s="2" t="s">
        <v>98</v>
      </c>
      <c r="B14" s="22"/>
      <c r="C14" s="22"/>
      <c r="D14" s="22"/>
      <c r="E14" s="22">
        <v>100320</v>
      </c>
      <c r="F14" s="22">
        <v>600000</v>
      </c>
    </row>
    <row r="15" spans="1:6" ht="11.25">
      <c r="A15" s="2" t="s">
        <v>100</v>
      </c>
      <c r="B15" s="22"/>
      <c r="C15" s="22"/>
      <c r="D15" s="22"/>
      <c r="E15" s="22"/>
      <c r="F15" s="22">
        <v>7510</v>
      </c>
    </row>
    <row r="16" spans="1:6" ht="11.25">
      <c r="A16" s="2" t="s">
        <v>101</v>
      </c>
      <c r="B16" s="22"/>
      <c r="C16" s="22"/>
      <c r="D16" s="22"/>
      <c r="E16" s="22"/>
      <c r="F16" s="22">
        <v>2618</v>
      </c>
    </row>
    <row r="17" spans="1:6" ht="11.25">
      <c r="A17" s="2" t="s">
        <v>102</v>
      </c>
      <c r="B17" s="22"/>
      <c r="C17" s="22"/>
      <c r="D17" s="22"/>
      <c r="E17" s="22"/>
      <c r="F17" s="22">
        <v>148517</v>
      </c>
    </row>
    <row r="18" spans="1:6" ht="11.25">
      <c r="A18" s="2" t="s">
        <v>103</v>
      </c>
      <c r="B18" s="22">
        <v>45591</v>
      </c>
      <c r="C18" s="22">
        <v>30086</v>
      </c>
      <c r="D18" s="22">
        <v>18578</v>
      </c>
      <c r="E18" s="22">
        <v>21663</v>
      </c>
      <c r="F18" s="22">
        <v>41532</v>
      </c>
    </row>
    <row r="19" spans="1:6" ht="11.25">
      <c r="A19" s="2" t="s">
        <v>104</v>
      </c>
      <c r="B19" s="22">
        <v>26540</v>
      </c>
      <c r="C19" s="22"/>
      <c r="D19" s="22"/>
      <c r="E19" s="22"/>
      <c r="F19" s="22">
        <v>175300</v>
      </c>
    </row>
    <row r="20" spans="1:6" ht="11.25">
      <c r="A20" s="2" t="s">
        <v>105</v>
      </c>
      <c r="B20" s="22">
        <v>98097</v>
      </c>
      <c r="C20" s="22">
        <v>465249</v>
      </c>
      <c r="D20" s="22">
        <v>161703</v>
      </c>
      <c r="E20" s="22"/>
      <c r="F20" s="22"/>
    </row>
    <row r="21" spans="1:6" ht="11.25">
      <c r="A21" s="2" t="s">
        <v>106</v>
      </c>
      <c r="B21" s="22"/>
      <c r="C21" s="22"/>
      <c r="D21" s="22">
        <v>75263</v>
      </c>
      <c r="E21" s="22">
        <v>62029</v>
      </c>
      <c r="F21" s="22"/>
    </row>
    <row r="22" spans="1:6" ht="11.25">
      <c r="A22" s="2" t="s">
        <v>108</v>
      </c>
      <c r="B22" s="22">
        <v>203549</v>
      </c>
      <c r="C22" s="22">
        <v>97501</v>
      </c>
      <c r="D22" s="22">
        <v>38447</v>
      </c>
      <c r="E22" s="22">
        <v>56987</v>
      </c>
      <c r="F22" s="22">
        <v>27617</v>
      </c>
    </row>
    <row r="23" spans="1:6" ht="11.25">
      <c r="A23" s="2" t="s">
        <v>109</v>
      </c>
      <c r="B23" s="22"/>
      <c r="C23" s="22"/>
      <c r="D23" s="22"/>
      <c r="E23" s="22"/>
      <c r="F23" s="22">
        <v>-2272</v>
      </c>
    </row>
    <row r="24" spans="1:6" ht="11.25">
      <c r="A24" s="2" t="s">
        <v>110</v>
      </c>
      <c r="B24" s="22">
        <v>1288503</v>
      </c>
      <c r="C24" s="22">
        <v>1312148</v>
      </c>
      <c r="D24" s="22">
        <v>1138854</v>
      </c>
      <c r="E24" s="22">
        <v>651404</v>
      </c>
      <c r="F24" s="22">
        <v>3345651</v>
      </c>
    </row>
    <row r="25" spans="1:6" ht="11.25">
      <c r="A25" s="3" t="s">
        <v>111</v>
      </c>
      <c r="B25" s="22">
        <v>832819</v>
      </c>
      <c r="C25" s="22">
        <v>693534</v>
      </c>
      <c r="D25" s="22">
        <v>679494</v>
      </c>
      <c r="E25" s="22">
        <v>618337</v>
      </c>
      <c r="F25" s="22">
        <v>97979</v>
      </c>
    </row>
    <row r="26" spans="1:6" ht="11.25">
      <c r="A26" s="4" t="s">
        <v>112</v>
      </c>
      <c r="B26" s="22">
        <v>-124424</v>
      </c>
      <c r="C26" s="22">
        <v>-71328</v>
      </c>
      <c r="D26" s="22">
        <v>-29533</v>
      </c>
      <c r="E26" s="22">
        <v>-50945</v>
      </c>
      <c r="F26" s="22">
        <v>-41105</v>
      </c>
    </row>
    <row r="27" spans="1:6" ht="11.25">
      <c r="A27" s="4" t="s">
        <v>113</v>
      </c>
      <c r="B27" s="22">
        <v>708395</v>
      </c>
      <c r="C27" s="22">
        <v>622206</v>
      </c>
      <c r="D27" s="22">
        <v>649960</v>
      </c>
      <c r="E27" s="22">
        <v>567392</v>
      </c>
      <c r="F27" s="22">
        <v>56874</v>
      </c>
    </row>
    <row r="28" spans="1:6" ht="11.25">
      <c r="A28" s="3" t="s">
        <v>114</v>
      </c>
      <c r="B28" s="22">
        <v>396754</v>
      </c>
      <c r="C28" s="22">
        <v>368773</v>
      </c>
      <c r="D28" s="22">
        <v>298691</v>
      </c>
      <c r="E28" s="22">
        <v>259704</v>
      </c>
      <c r="F28" s="22">
        <v>243558</v>
      </c>
    </row>
    <row r="29" spans="1:6" ht="11.25">
      <c r="A29" s="4" t="s">
        <v>112</v>
      </c>
      <c r="B29" s="22">
        <v>-323041</v>
      </c>
      <c r="C29" s="22">
        <v>-272350</v>
      </c>
      <c r="D29" s="22">
        <v>-219576</v>
      </c>
      <c r="E29" s="22">
        <v>-212824</v>
      </c>
      <c r="F29" s="22">
        <v>-179241</v>
      </c>
    </row>
    <row r="30" spans="1:6" ht="11.25">
      <c r="A30" s="4" t="s">
        <v>115</v>
      </c>
      <c r="B30" s="22">
        <v>73713</v>
      </c>
      <c r="C30" s="22">
        <v>96423</v>
      </c>
      <c r="D30" s="22">
        <v>79115</v>
      </c>
      <c r="E30" s="22">
        <v>46879</v>
      </c>
      <c r="F30" s="22">
        <v>64317</v>
      </c>
    </row>
    <row r="31" spans="1:6" ht="11.25">
      <c r="A31" s="3" t="s">
        <v>116</v>
      </c>
      <c r="B31" s="22">
        <v>1244614</v>
      </c>
      <c r="C31" s="22">
        <v>1244614</v>
      </c>
      <c r="D31" s="22">
        <v>1244614</v>
      </c>
      <c r="E31" s="22">
        <v>1229727</v>
      </c>
      <c r="F31" s="22"/>
    </row>
    <row r="32" spans="1:6" ht="11.25">
      <c r="A32" s="3" t="s">
        <v>117</v>
      </c>
      <c r="B32" s="22">
        <v>2026723</v>
      </c>
      <c r="C32" s="22">
        <v>1963244</v>
      </c>
      <c r="D32" s="22">
        <v>1973690</v>
      </c>
      <c r="E32" s="22">
        <v>1844000</v>
      </c>
      <c r="F32" s="22">
        <v>121191</v>
      </c>
    </row>
    <row r="33" spans="1:6" ht="11.25">
      <c r="A33" s="3" t="s">
        <v>119</v>
      </c>
      <c r="B33" s="22"/>
      <c r="C33" s="22"/>
      <c r="D33" s="22"/>
      <c r="E33" s="22">
        <v>2137</v>
      </c>
      <c r="F33" s="22">
        <v>2089</v>
      </c>
    </row>
    <row r="34" spans="1:6" ht="11.25">
      <c r="A34" s="3" t="s">
        <v>121</v>
      </c>
      <c r="B34" s="22">
        <v>199796</v>
      </c>
      <c r="C34" s="22">
        <v>178044</v>
      </c>
      <c r="D34" s="22">
        <v>81960</v>
      </c>
      <c r="E34" s="22">
        <v>83508</v>
      </c>
      <c r="F34" s="22">
        <v>107706</v>
      </c>
    </row>
    <row r="35" spans="1:6" ht="11.25">
      <c r="A35" s="3" t="s">
        <v>122</v>
      </c>
      <c r="B35" s="22">
        <v>28425</v>
      </c>
      <c r="C35" s="22"/>
      <c r="D35" s="22">
        <v>33290</v>
      </c>
      <c r="E35" s="22">
        <v>7390</v>
      </c>
      <c r="F35" s="22">
        <v>50400</v>
      </c>
    </row>
    <row r="36" spans="1:6" ht="11.25">
      <c r="A36" s="3" t="s">
        <v>108</v>
      </c>
      <c r="B36" s="22">
        <v>3263</v>
      </c>
      <c r="C36" s="22">
        <v>2181</v>
      </c>
      <c r="D36" s="22">
        <v>2514</v>
      </c>
      <c r="E36" s="22">
        <v>631</v>
      </c>
      <c r="F36" s="22">
        <v>631</v>
      </c>
    </row>
    <row r="37" spans="1:6" ht="11.25">
      <c r="A37" s="3" t="s">
        <v>123</v>
      </c>
      <c r="B37" s="22">
        <v>231484</v>
      </c>
      <c r="C37" s="22">
        <v>180226</v>
      </c>
      <c r="D37" s="22">
        <v>117764</v>
      </c>
      <c r="E37" s="22">
        <v>93666</v>
      </c>
      <c r="F37" s="22">
        <v>160827</v>
      </c>
    </row>
    <row r="38" spans="1:6" ht="11.25">
      <c r="A38" s="3" t="s">
        <v>124</v>
      </c>
      <c r="B38" s="22">
        <v>51678</v>
      </c>
      <c r="C38" s="22">
        <v>61512</v>
      </c>
      <c r="D38" s="22">
        <v>10000</v>
      </c>
      <c r="E38" s="22">
        <v>10000</v>
      </c>
      <c r="F38" s="22">
        <v>100620</v>
      </c>
    </row>
    <row r="39" spans="1:6" ht="11.25">
      <c r="A39" s="3" t="s">
        <v>125</v>
      </c>
      <c r="B39" s="22">
        <v>8893421</v>
      </c>
      <c r="C39" s="22">
        <v>8803421</v>
      </c>
      <c r="D39" s="22">
        <v>2072307</v>
      </c>
      <c r="E39" s="22">
        <v>2072307</v>
      </c>
      <c r="F39" s="22">
        <v>694832</v>
      </c>
    </row>
    <row r="40" spans="1:6" ht="11.25">
      <c r="A40" s="3" t="s">
        <v>127</v>
      </c>
      <c r="B40" s="22">
        <v>177320</v>
      </c>
      <c r="C40" s="22"/>
      <c r="D40" s="22"/>
      <c r="E40" s="22"/>
      <c r="F40" s="22"/>
    </row>
    <row r="41" spans="1:6" ht="11.25">
      <c r="A41" s="3" t="s">
        <v>128</v>
      </c>
      <c r="B41" s="22">
        <v>12500</v>
      </c>
      <c r="C41" s="22">
        <v>24245</v>
      </c>
      <c r="D41" s="22">
        <v>97283</v>
      </c>
      <c r="E41" s="22">
        <v>50678</v>
      </c>
      <c r="F41" s="22"/>
    </row>
    <row r="42" spans="1:6" ht="11.25">
      <c r="A42" s="3" t="s">
        <v>130</v>
      </c>
      <c r="B42" s="22"/>
      <c r="C42" s="22"/>
      <c r="D42" s="22"/>
      <c r="E42" s="22"/>
      <c r="F42" s="22">
        <v>2793</v>
      </c>
    </row>
    <row r="43" spans="1:6" ht="11.25">
      <c r="A43" s="3" t="s">
        <v>131</v>
      </c>
      <c r="B43" s="22">
        <v>109779</v>
      </c>
      <c r="C43" s="22">
        <v>104692</v>
      </c>
      <c r="D43" s="22">
        <v>49314</v>
      </c>
      <c r="E43" s="22">
        <v>23500</v>
      </c>
      <c r="F43" s="22">
        <v>33500</v>
      </c>
    </row>
    <row r="44" spans="1:6" ht="11.25">
      <c r="A44" s="3" t="s">
        <v>132</v>
      </c>
      <c r="B44" s="22"/>
      <c r="C44" s="22"/>
      <c r="D44" s="22">
        <v>370</v>
      </c>
      <c r="E44" s="22">
        <v>370</v>
      </c>
      <c r="F44" s="22">
        <v>3728</v>
      </c>
    </row>
    <row r="45" spans="1:6" ht="11.25">
      <c r="A45" s="3" t="s">
        <v>133</v>
      </c>
      <c r="B45" s="22"/>
      <c r="C45" s="22"/>
      <c r="D45" s="22"/>
      <c r="E45" s="22"/>
      <c r="F45" s="22">
        <v>379</v>
      </c>
    </row>
    <row r="46" spans="1:6" ht="11.25">
      <c r="A46" s="3" t="s">
        <v>134</v>
      </c>
      <c r="B46" s="22">
        <v>220029</v>
      </c>
      <c r="C46" s="22">
        <v>96226</v>
      </c>
      <c r="D46" s="22">
        <v>69556</v>
      </c>
      <c r="E46" s="22">
        <v>177352</v>
      </c>
      <c r="F46" s="22">
        <v>182245</v>
      </c>
    </row>
    <row r="47" spans="1:6" ht="11.25">
      <c r="A47" s="3" t="s">
        <v>108</v>
      </c>
      <c r="B47" s="22">
        <v>464</v>
      </c>
      <c r="C47" s="22">
        <v>8165</v>
      </c>
      <c r="D47" s="22"/>
      <c r="E47" s="22"/>
      <c r="F47" s="22"/>
    </row>
    <row r="48" spans="1:6" ht="11.25">
      <c r="A48" s="3" t="s">
        <v>109</v>
      </c>
      <c r="B48" s="22">
        <v>-106821</v>
      </c>
      <c r="C48" s="22"/>
      <c r="D48" s="22">
        <v>-370</v>
      </c>
      <c r="E48" s="22">
        <v>-370</v>
      </c>
      <c r="F48" s="22">
        <v>-3728</v>
      </c>
    </row>
    <row r="49" spans="1:6" ht="11.25">
      <c r="A49" s="3" t="s">
        <v>135</v>
      </c>
      <c r="B49" s="22">
        <v>9358372</v>
      </c>
      <c r="C49" s="22">
        <v>9098262</v>
      </c>
      <c r="D49" s="22">
        <v>2298463</v>
      </c>
      <c r="E49" s="22">
        <v>2333839</v>
      </c>
      <c r="F49" s="22">
        <v>1014371</v>
      </c>
    </row>
    <row r="50" spans="1:6" ht="11.25">
      <c r="A50" s="2" t="s">
        <v>136</v>
      </c>
      <c r="B50" s="22">
        <v>11616580</v>
      </c>
      <c r="C50" s="22">
        <v>11241732</v>
      </c>
      <c r="D50" s="22">
        <v>4389918</v>
      </c>
      <c r="E50" s="22">
        <v>4271506</v>
      </c>
      <c r="F50" s="22">
        <v>1296390</v>
      </c>
    </row>
    <row r="51" spans="1:6" ht="12" thickBot="1">
      <c r="A51" s="5" t="s">
        <v>137</v>
      </c>
      <c r="B51" s="23">
        <v>12905084</v>
      </c>
      <c r="C51" s="23">
        <v>12553881</v>
      </c>
      <c r="D51" s="23">
        <v>5528773</v>
      </c>
      <c r="E51" s="23">
        <v>4922910</v>
      </c>
      <c r="F51" s="23">
        <v>4642042</v>
      </c>
    </row>
    <row r="52" spans="1:6" ht="12" thickTop="1">
      <c r="A52" s="2" t="s">
        <v>138</v>
      </c>
      <c r="B52" s="22"/>
      <c r="C52" s="22"/>
      <c r="D52" s="22"/>
      <c r="E52" s="22"/>
      <c r="F52" s="22">
        <v>421618</v>
      </c>
    </row>
    <row r="53" spans="1:6" ht="11.25">
      <c r="A53" s="2" t="s">
        <v>139</v>
      </c>
      <c r="B53" s="22">
        <v>4022500</v>
      </c>
      <c r="C53" s="22">
        <v>2640000</v>
      </c>
      <c r="D53" s="22">
        <v>250000</v>
      </c>
      <c r="E53" s="22"/>
      <c r="F53" s="22"/>
    </row>
    <row r="54" spans="1:6" ht="11.25">
      <c r="A54" s="2" t="s">
        <v>140</v>
      </c>
      <c r="B54" s="22">
        <v>1185560</v>
      </c>
      <c r="C54" s="22">
        <v>2667956</v>
      </c>
      <c r="D54" s="22">
        <v>1200000</v>
      </c>
      <c r="E54" s="22"/>
      <c r="F54" s="22"/>
    </row>
    <row r="55" spans="1:6" ht="11.25">
      <c r="A55" s="2" t="s">
        <v>141</v>
      </c>
      <c r="B55" s="22">
        <v>139624</v>
      </c>
      <c r="C55" s="22">
        <v>228962</v>
      </c>
      <c r="D55" s="22">
        <v>228879</v>
      </c>
      <c r="E55" s="22">
        <v>42099</v>
      </c>
      <c r="F55" s="22">
        <v>96680</v>
      </c>
    </row>
    <row r="56" spans="1:6" ht="11.25">
      <c r="A56" s="2" t="s">
        <v>142</v>
      </c>
      <c r="B56" s="22">
        <v>26727</v>
      </c>
      <c r="C56" s="22">
        <v>22625</v>
      </c>
      <c r="D56" s="22">
        <v>9697</v>
      </c>
      <c r="E56" s="22">
        <v>3976</v>
      </c>
      <c r="F56" s="22">
        <v>37202</v>
      </c>
    </row>
    <row r="57" spans="1:6" ht="11.25">
      <c r="A57" s="2" t="s">
        <v>143</v>
      </c>
      <c r="B57" s="22">
        <v>2549</v>
      </c>
      <c r="C57" s="22">
        <v>2850</v>
      </c>
      <c r="D57" s="22">
        <v>1539</v>
      </c>
      <c r="E57" s="22">
        <v>404056</v>
      </c>
      <c r="F57" s="22">
        <v>9647</v>
      </c>
    </row>
    <row r="58" spans="1:6" ht="11.25">
      <c r="A58" s="2" t="s">
        <v>144</v>
      </c>
      <c r="B58" s="22">
        <v>17732</v>
      </c>
      <c r="C58" s="22">
        <v>31698</v>
      </c>
      <c r="D58" s="22"/>
      <c r="E58" s="22"/>
      <c r="F58" s="22">
        <v>30287</v>
      </c>
    </row>
    <row r="59" spans="1:6" ht="11.25">
      <c r="A59" s="2" t="s">
        <v>145</v>
      </c>
      <c r="B59" s="22"/>
      <c r="C59" s="22"/>
      <c r="D59" s="22">
        <v>126</v>
      </c>
      <c r="E59" s="22">
        <v>132</v>
      </c>
      <c r="F59" s="22"/>
    </row>
    <row r="60" spans="1:6" ht="11.25">
      <c r="A60" s="2" t="s">
        <v>146</v>
      </c>
      <c r="B60" s="22"/>
      <c r="C60" s="22"/>
      <c r="D60" s="22"/>
      <c r="E60" s="22"/>
      <c r="F60" s="22">
        <v>1230276</v>
      </c>
    </row>
    <row r="61" spans="1:6" ht="11.25">
      <c r="A61" s="2" t="s">
        <v>147</v>
      </c>
      <c r="B61" s="22"/>
      <c r="C61" s="22"/>
      <c r="D61" s="22">
        <v>12267</v>
      </c>
      <c r="E61" s="22">
        <v>17369</v>
      </c>
      <c r="F61" s="22">
        <v>45653</v>
      </c>
    </row>
    <row r="62" spans="1:6" ht="11.25">
      <c r="A62" s="2" t="s">
        <v>150</v>
      </c>
      <c r="B62" s="22">
        <v>46709</v>
      </c>
      <c r="C62" s="22">
        <v>42831</v>
      </c>
      <c r="D62" s="22">
        <v>13507</v>
      </c>
      <c r="E62" s="22">
        <v>10383</v>
      </c>
      <c r="F62" s="22">
        <v>41356</v>
      </c>
    </row>
    <row r="63" spans="1:6" ht="11.25">
      <c r="A63" s="2" t="s">
        <v>151</v>
      </c>
      <c r="B63" s="22">
        <v>21453</v>
      </c>
      <c r="C63" s="22">
        <v>44420</v>
      </c>
      <c r="D63" s="22">
        <v>79242</v>
      </c>
      <c r="E63" s="22"/>
      <c r="F63" s="22"/>
    </row>
    <row r="64" spans="1:6" ht="11.25">
      <c r="A64" s="2" t="s">
        <v>107</v>
      </c>
      <c r="B64" s="22">
        <v>16268</v>
      </c>
      <c r="C64" s="22">
        <v>15836</v>
      </c>
      <c r="D64" s="22"/>
      <c r="E64" s="22"/>
      <c r="F64" s="22"/>
    </row>
    <row r="65" spans="1:6" ht="11.25">
      <c r="A65" s="2" t="s">
        <v>152</v>
      </c>
      <c r="B65" s="22">
        <v>5479125</v>
      </c>
      <c r="C65" s="22">
        <v>5697181</v>
      </c>
      <c r="D65" s="22">
        <v>1795260</v>
      </c>
      <c r="E65" s="22">
        <v>478017</v>
      </c>
      <c r="F65" s="22">
        <v>1912723</v>
      </c>
    </row>
    <row r="66" spans="1:6" ht="11.25">
      <c r="A66" s="2" t="s">
        <v>155</v>
      </c>
      <c r="B66" s="22">
        <v>2126059</v>
      </c>
      <c r="C66" s="22">
        <v>2722421</v>
      </c>
      <c r="D66" s="22"/>
      <c r="E66" s="22"/>
      <c r="F66" s="22"/>
    </row>
    <row r="67" spans="1:6" ht="11.25">
      <c r="A67" s="2" t="s">
        <v>156</v>
      </c>
      <c r="B67" s="22"/>
      <c r="C67" s="22"/>
      <c r="D67" s="22"/>
      <c r="E67" s="22">
        <v>1200000</v>
      </c>
      <c r="F67" s="22"/>
    </row>
    <row r="68" spans="1:6" ht="11.25">
      <c r="A68" s="2" t="s">
        <v>158</v>
      </c>
      <c r="B68" s="22">
        <v>128665</v>
      </c>
      <c r="C68" s="22"/>
      <c r="D68" s="22"/>
      <c r="E68" s="22"/>
      <c r="F68" s="22"/>
    </row>
    <row r="69" spans="1:6" ht="11.25">
      <c r="A69" s="2" t="s">
        <v>145</v>
      </c>
      <c r="B69" s="22">
        <v>10217</v>
      </c>
      <c r="C69" s="22">
        <v>2345</v>
      </c>
      <c r="D69" s="22"/>
      <c r="E69" s="22">
        <v>124</v>
      </c>
      <c r="F69" s="22">
        <v>235</v>
      </c>
    </row>
    <row r="70" spans="1:6" ht="11.25">
      <c r="A70" s="2" t="s">
        <v>148</v>
      </c>
      <c r="B70" s="22">
        <v>37170</v>
      </c>
      <c r="C70" s="22">
        <v>10219</v>
      </c>
      <c r="D70" s="22"/>
      <c r="E70" s="22"/>
      <c r="F70" s="22"/>
    </row>
    <row r="71" spans="1:6" ht="11.25">
      <c r="A71" s="2" t="s">
        <v>159</v>
      </c>
      <c r="B71" s="22"/>
      <c r="C71" s="22"/>
      <c r="D71" s="22"/>
      <c r="E71" s="22"/>
      <c r="F71" s="22">
        <v>7753</v>
      </c>
    </row>
    <row r="72" spans="1:6" ht="11.25">
      <c r="A72" s="2" t="s">
        <v>161</v>
      </c>
      <c r="B72" s="22">
        <v>2302112</v>
      </c>
      <c r="C72" s="22">
        <v>2734985</v>
      </c>
      <c r="D72" s="22"/>
      <c r="E72" s="22">
        <v>1200124</v>
      </c>
      <c r="F72" s="22">
        <v>7988</v>
      </c>
    </row>
    <row r="73" spans="1:6" ht="12" thickBot="1">
      <c r="A73" s="5" t="s">
        <v>162</v>
      </c>
      <c r="B73" s="23">
        <v>7781238</v>
      </c>
      <c r="C73" s="23">
        <v>8432167</v>
      </c>
      <c r="D73" s="23">
        <v>1795260</v>
      </c>
      <c r="E73" s="23">
        <v>1678142</v>
      </c>
      <c r="F73" s="23">
        <v>1920712</v>
      </c>
    </row>
    <row r="74" spans="1:6" ht="12" thickTop="1">
      <c r="A74" s="2" t="s">
        <v>163</v>
      </c>
      <c r="B74" s="22">
        <v>133124</v>
      </c>
      <c r="C74" s="22">
        <v>133124</v>
      </c>
      <c r="D74" s="22">
        <v>133124</v>
      </c>
      <c r="E74" s="22">
        <v>102724</v>
      </c>
      <c r="F74" s="22">
        <v>102724</v>
      </c>
    </row>
    <row r="75" spans="1:6" ht="11.25">
      <c r="A75" s="3" t="s">
        <v>164</v>
      </c>
      <c r="B75" s="22">
        <v>31193</v>
      </c>
      <c r="C75" s="22">
        <v>31193</v>
      </c>
      <c r="D75" s="22">
        <v>1590909</v>
      </c>
      <c r="E75" s="22">
        <v>1560509</v>
      </c>
      <c r="F75" s="22">
        <v>283034</v>
      </c>
    </row>
    <row r="76" spans="1:6" ht="11.25">
      <c r="A76" s="3" t="s">
        <v>165</v>
      </c>
      <c r="B76" s="22">
        <v>1171645</v>
      </c>
      <c r="C76" s="22">
        <v>1175629</v>
      </c>
      <c r="D76" s="22"/>
      <c r="E76" s="22"/>
      <c r="F76" s="22"/>
    </row>
    <row r="77" spans="1:6" ht="11.25">
      <c r="A77" s="3" t="s">
        <v>166</v>
      </c>
      <c r="B77" s="22">
        <v>1202838</v>
      </c>
      <c r="C77" s="22">
        <v>1206822</v>
      </c>
      <c r="D77" s="22">
        <v>1590909</v>
      </c>
      <c r="E77" s="22">
        <v>1560509</v>
      </c>
      <c r="F77" s="22">
        <v>283034</v>
      </c>
    </row>
    <row r="78" spans="1:6" ht="11.25">
      <c r="A78" s="3" t="s">
        <v>167</v>
      </c>
      <c r="B78" s="22">
        <v>2088</v>
      </c>
      <c r="C78" s="22">
        <v>2088</v>
      </c>
      <c r="D78" s="22">
        <v>2088</v>
      </c>
      <c r="E78" s="22">
        <v>2088</v>
      </c>
      <c r="F78" s="22">
        <v>2088</v>
      </c>
    </row>
    <row r="79" spans="1:6" ht="11.25">
      <c r="A79" s="4" t="s">
        <v>168</v>
      </c>
      <c r="B79" s="22">
        <v>5848399</v>
      </c>
      <c r="C79" s="22">
        <v>4944942</v>
      </c>
      <c r="D79" s="22">
        <v>2007390</v>
      </c>
      <c r="E79" s="22">
        <v>1579263</v>
      </c>
      <c r="F79" s="22">
        <v>2333139</v>
      </c>
    </row>
    <row r="80" spans="1:6" ht="11.25">
      <c r="A80" s="3" t="s">
        <v>169</v>
      </c>
      <c r="B80" s="22">
        <v>5850487</v>
      </c>
      <c r="C80" s="22">
        <v>4947030</v>
      </c>
      <c r="D80" s="22">
        <v>2009478</v>
      </c>
      <c r="E80" s="22">
        <v>1581351</v>
      </c>
      <c r="F80" s="22">
        <v>2335227</v>
      </c>
    </row>
    <row r="81" spans="1:6" ht="11.25">
      <c r="A81" s="2" t="s">
        <v>170</v>
      </c>
      <c r="B81" s="22">
        <v>-2127097</v>
      </c>
      <c r="C81" s="22">
        <v>-2200455</v>
      </c>
      <c r="D81" s="22"/>
      <c r="E81" s="22"/>
      <c r="F81" s="22"/>
    </row>
    <row r="82" spans="1:6" ht="11.25">
      <c r="A82" s="2" t="s">
        <v>171</v>
      </c>
      <c r="B82" s="22">
        <v>5059353</v>
      </c>
      <c r="C82" s="22">
        <v>4086522</v>
      </c>
      <c r="D82" s="22">
        <v>3733513</v>
      </c>
      <c r="E82" s="22">
        <v>3244586</v>
      </c>
      <c r="F82" s="22">
        <v>2720987</v>
      </c>
    </row>
    <row r="83" spans="1:6" ht="11.25">
      <c r="A83" s="6" t="s">
        <v>172</v>
      </c>
      <c r="B83" s="22">
        <v>64492</v>
      </c>
      <c r="C83" s="22">
        <v>35191</v>
      </c>
      <c r="D83" s="22"/>
      <c r="E83" s="22"/>
      <c r="F83" s="22"/>
    </row>
    <row r="84" spans="1:6" ht="11.25">
      <c r="A84" s="6" t="s">
        <v>174</v>
      </c>
      <c r="B84" s="22">
        <v>5123845</v>
      </c>
      <c r="C84" s="22">
        <v>4121713</v>
      </c>
      <c r="D84" s="22">
        <v>3733513</v>
      </c>
      <c r="E84" s="22">
        <v>3244768</v>
      </c>
      <c r="F84" s="22">
        <v>2721330</v>
      </c>
    </row>
    <row r="85" spans="1:6" ht="12" thickBot="1">
      <c r="A85" s="7" t="s">
        <v>175</v>
      </c>
      <c r="B85" s="22">
        <v>12905084</v>
      </c>
      <c r="C85" s="22">
        <v>12553881</v>
      </c>
      <c r="D85" s="22">
        <v>5528773</v>
      </c>
      <c r="E85" s="22">
        <v>4922910</v>
      </c>
      <c r="F85" s="22">
        <v>4642042</v>
      </c>
    </row>
    <row r="86" spans="1:6" ht="12" thickTop="1">
      <c r="A86" s="8"/>
      <c r="B86" s="24"/>
      <c r="C86" s="24"/>
      <c r="D86" s="24"/>
      <c r="E86" s="24"/>
      <c r="F86" s="24"/>
    </row>
    <row r="88" ht="11.25">
      <c r="A88" s="20" t="s">
        <v>180</v>
      </c>
    </row>
    <row r="89" ht="11.25">
      <c r="A89" s="20" t="s">
        <v>181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2013-07-12T19:05:40Z</dcterms:created>
  <dcterms:modified xsi:type="dcterms:W3CDTF">2013-07-12T19:05:49Z</dcterms:modified>
  <cp:category/>
  <cp:version/>
  <cp:contentType/>
  <cp:contentStatus/>
</cp:coreProperties>
</file>