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<sst xmlns="http://schemas.openxmlformats.org/spreadsheetml/2006/main" count="430" uniqueCount="187">
  <si>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</si>
  <si>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</si>
  <si>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</si>
  <si>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</si>
  <si>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</si>
  <si>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</si>
  <si>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</si>
  <si>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</si>
  <si>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</si>
  <si>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</si>
  <si>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</si>
  <si>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2012/03/16</t>
  </si>
  <si>
    <t>2011/03/31</t>
  </si>
  <si>
    <t>2010/03/31</t>
  </si>
  <si>
    <t>現金及び預金</t>
  </si>
  <si>
    <t>千円</t>
  </si>
  <si>
    <t>前払費用</t>
  </si>
  <si>
    <t>繰延税金資産</t>
  </si>
  <si>
    <t>関係会社短期貸付金</t>
  </si>
  <si>
    <t>未収還付法人税等</t>
  </si>
  <si>
    <t>その他</t>
  </si>
  <si>
    <t>流動資産</t>
  </si>
  <si>
    <t>工具、器具及び備品</t>
  </si>
  <si>
    <t>減価償却累計額</t>
  </si>
  <si>
    <t>工具、器具及び備品（純額）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</si>
  <si>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</si>
  <si>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</si>
  <si>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</si>
  <si>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</si>
  <si>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</si>
  <si>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</si>
  <si>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従業員に対する長期貸付金</t>
  </si>
  <si>
    <t>長期前払費用</t>
  </si>
  <si>
    <t>保険積立金</t>
  </si>
  <si>
    <t>投資その他の資産</t>
  </si>
  <si>
    <t>固定資産</t>
  </si>
  <si>
    <t>資産</t>
  </si>
  <si>
    <t>短期借入金</t>
  </si>
  <si>
    <t>1年内返済予定の長期借入金</t>
  </si>
  <si>
    <t>未払金</t>
  </si>
  <si>
    <t>未払費用</t>
  </si>
  <si>
    <t>前受金</t>
  </si>
  <si>
    <t>預り金</t>
  </si>
  <si>
    <t>賞与引当金</t>
  </si>
  <si>
    <t>流動負債</t>
  </si>
  <si>
    <t>長期借入金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</si>
  <si>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</si>
  <si>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</si>
  <si>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</si>
  <si>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</si>
  <si>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</si>
  <si>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</si>
  <si>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</si>
  <si>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</si>
  <si>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</si>
  <si>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</si>
  <si>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</si>
  <si>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</si>
  <si>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</si>
  <si>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</si>
  <si>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</si>
  <si>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</si>
  <si>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</si>
  <si>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</si>
  <si>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株式会社ウチヤマホールディングス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</si>
  <si>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</si>
  <si>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</si>
  <si>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</si>
  <si>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</si>
  <si>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</si>
  <si>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</si>
  <si>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</si>
  <si>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業務受託収入</t>
  </si>
  <si>
    <t>経営指導料</t>
  </si>
  <si>
    <t>関係会社受取配当金</t>
  </si>
  <si>
    <t>営業収益</t>
  </si>
  <si>
    <t>役員報酬</t>
  </si>
  <si>
    <t>給料手当</t>
  </si>
  <si>
    <t>（うち賞与引当金繰入額）</t>
  </si>
  <si>
    <t>法定福利費</t>
  </si>
  <si>
    <t>減価償却費</t>
  </si>
  <si>
    <t>賃借料</t>
  </si>
  <si>
    <t>支払手数料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</si>
  <si>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</si>
  <si>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</si>
  <si>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</si>
  <si>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</si>
  <si>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</si>
  <si>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</si>
  <si>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受取手数料</t>
  </si>
  <si>
    <t>営業外収益</t>
  </si>
  <si>
    <t>支払利息</t>
  </si>
  <si>
    <t>株式交付費</t>
  </si>
  <si>
    <t>株式公開費用</t>
  </si>
  <si>
    <t>雑損失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</si>
  <si>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</si>
  <si>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</si>
  <si>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</si>
  <si>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</si>
  <si>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</si>
  <si>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</si>
  <si>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</si>
  <si>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</si>
  <si>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</si>
  <si>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</si>
  <si>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</si>
  <si>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</si>
  <si>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</si>
  <si>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</si>
  <si>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</si>
  <si>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2013/02/14</t>
  </si>
  <si>
    <t>2012/12/31</t>
  </si>
  <si>
    <t>2012/11/13</t>
  </si>
  <si>
    <t>2012/09/30</t>
  </si>
  <si>
    <t>2012/08/13</t>
  </si>
  <si>
    <t>2012/06/30</t>
  </si>
  <si>
    <t>2011/12/31</t>
  </si>
  <si>
    <t>売掛金</t>
  </si>
  <si>
    <t>商品</t>
  </si>
  <si>
    <t>販売用不動産</t>
  </si>
  <si>
    <t>貯蔵品</t>
  </si>
  <si>
    <t>貸倒引当金</t>
  </si>
  <si>
    <t>建物及び構築物（純額）</t>
  </si>
  <si>
    <t>土地</t>
  </si>
  <si>
    <t>その他（純額）</t>
  </si>
  <si>
    <t>買掛金</t>
  </si>
  <si>
    <t>1年内償還予定の社債</t>
  </si>
  <si>
    <t>未払法人税等</t>
  </si>
  <si>
    <t>ポイント引当金</t>
  </si>
  <si>
    <t>社債</t>
  </si>
  <si>
    <t>資産除去債務</t>
  </si>
  <si>
    <t>繰延ヘッジ損益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</si>
  <si>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</si>
  <si>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</si>
  <si>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</si>
  <si>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</si>
  <si>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</si>
  <si>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ポイント引当金の増減額（△は減少）</t>
  </si>
  <si>
    <t>固定資産売却損益（△は益）</t>
  </si>
  <si>
    <t>固定資産除却損</t>
  </si>
  <si>
    <t>受取利息及び受取配当金</t>
  </si>
  <si>
    <t>売上債権の増減額（△は増加）</t>
  </si>
  <si>
    <t>たな卸資産の増減額（△は増加）</t>
  </si>
  <si>
    <t>未払消費税等の増減額（△は減少）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</si>
  <si>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</si>
  <si>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</si>
  <si>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</si>
  <si>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</si>
  <si>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</si>
  <si>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</si>
  <si>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</si>
  <si>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</si>
  <si>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</si>
  <si>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</si>
  <si>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定期預金の預入による支出</t>
  </si>
  <si>
    <t>定期預金の払戻による収入</t>
  </si>
  <si>
    <t>差入敷金保証金の支払による支出</t>
  </si>
  <si>
    <t>差入敷金保証金の戻入による収入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</si>
  <si>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</si>
  <si>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</si>
  <si>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</si>
  <si>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</si>
  <si>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</si>
  <si>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</si>
  <si>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</si>
  <si>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リース債務の返済による支出</t>
  </si>
  <si>
    <t>割賦債務の返済による支出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</si>
  <si>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</si>
  <si>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</si>
  <si>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</si>
  <si>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</si>
  <si>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</si>
  <si>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</si>
  <si>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</si>
  <si>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</si>
  <si>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</si>
  <si>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</si>
  <si>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</si>
  <si>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貸倒引当金繰入額</t>
  </si>
  <si>
    <t>受取保険金</t>
  </si>
  <si>
    <t>補助金収入</t>
  </si>
  <si>
    <t>固定資産売却益</t>
  </si>
  <si>
    <t>特別利益</t>
  </si>
  <si>
    <t>固定資産売却損</t>
  </si>
  <si>
    <t>特別損失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</si>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</sst>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L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10" t="s">
        <v>62</v>
      </c>
      <c r="B2" s="14">
        <v>6059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thickBot="1">
      <c r="A3" s="11" t="s">
        <v>63</v>
      </c>
      <c r="B3" s="1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10" t="s">
        <v>0</v>
      </c>
      <c r="B4" s="15" t="str">
        <f>HYPERLINK("http://www.kabupro.jp/mark/20140213/S100157U.htm","四半期報告書")</f>
        <v>四半期報告書</v>
      </c>
      <c r="C4" s="15" t="str">
        <f>HYPERLINK("http://www.kabupro.jp/mark/20131113/S1000FW3.htm","四半期報告書")</f>
        <v>四半期報告書</v>
      </c>
      <c r="D4" s="15" t="str">
        <f>HYPERLINK("http://www.kabupro.jp/mark/20130813/S000E9YK.htm","四半期報告書")</f>
        <v>四半期報告書</v>
      </c>
      <c r="E4" s="15" t="str">
        <f>HYPERLINK("http://www.kabupro.jp/mark/20130628/S000DVDA.htm","有価証券報告書")</f>
        <v>有価証券報告書</v>
      </c>
      <c r="F4" s="15" t="str">
        <f>HYPERLINK("http://www.kabupro.jp/mark/20140213/S100157U.htm","四半期報告書")</f>
        <v>四半期報告書</v>
      </c>
      <c r="G4" s="15" t="str">
        <f>HYPERLINK("http://www.kabupro.jp/mark/20131113/S1000FW3.htm","四半期報告書")</f>
        <v>四半期報告書</v>
      </c>
      <c r="H4" s="15" t="str">
        <f>HYPERLINK("http://www.kabupro.jp/mark/20130813/S000E9YK.htm","四半期報告書")</f>
        <v>四半期報告書</v>
      </c>
      <c r="I4" s="15" t="str">
        <f>HYPERLINK("http://www.kabupro.jp/mark/20130628/S000DVDA.htm","有価証券報告書")</f>
        <v>有価証券報告書</v>
      </c>
      <c r="J4" s="15" t="str">
        <f>HYPERLINK("http://www.kabupro.jp/mark/20130214/S000CWCR.htm","四半期報告書")</f>
        <v>四半期報告書</v>
      </c>
      <c r="K4" s="15" t="str">
        <f>HYPERLINK("http://www.kabupro.jp/mark/20120316/S000AIVP.htm","有価証券届出書（新規公開時）")</f>
        <v>有価証券届出書（新規公開時）</v>
      </c>
      <c r="L4" s="15" t="str">
        <f>HYPERLINK("http://www.kabupro.jp/mark/20120316/S000AIVP.htm","有価証券届出書（新規公開時）")</f>
        <v>有価証券届出書（新規公開時）</v>
      </c>
    </row>
    <row r="5" spans="1:12" ht="14.25" thickBot="1">
      <c r="A5" s="11" t="s">
        <v>1</v>
      </c>
      <c r="B5" s="1" t="s">
        <v>103</v>
      </c>
      <c r="C5" s="1" t="s">
        <v>106</v>
      </c>
      <c r="D5" s="1" t="s">
        <v>108</v>
      </c>
      <c r="E5" s="1" t="s">
        <v>7</v>
      </c>
      <c r="F5" s="1" t="s">
        <v>103</v>
      </c>
      <c r="G5" s="1" t="s">
        <v>106</v>
      </c>
      <c r="H5" s="1" t="s">
        <v>108</v>
      </c>
      <c r="I5" s="1" t="s">
        <v>7</v>
      </c>
      <c r="J5" s="1" t="s">
        <v>110</v>
      </c>
      <c r="K5" s="1" t="s">
        <v>11</v>
      </c>
      <c r="L5" s="1" t="s">
        <v>11</v>
      </c>
    </row>
    <row r="6" spans="1:12" ht="15" thickBot="1" thickTop="1">
      <c r="A6" s="10" t="s">
        <v>2</v>
      </c>
      <c r="B6" s="18" t="s">
        <v>186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thickTop="1">
      <c r="A7" s="12" t="s">
        <v>3</v>
      </c>
      <c r="B7" s="14" t="s">
        <v>133</v>
      </c>
      <c r="C7" s="14" t="s">
        <v>133</v>
      </c>
      <c r="D7" s="14" t="s">
        <v>133</v>
      </c>
      <c r="E7" s="16" t="s">
        <v>8</v>
      </c>
      <c r="F7" s="14" t="s">
        <v>133</v>
      </c>
      <c r="G7" s="14" t="s">
        <v>133</v>
      </c>
      <c r="H7" s="14" t="s">
        <v>133</v>
      </c>
      <c r="I7" s="16" t="s">
        <v>8</v>
      </c>
      <c r="J7" s="14" t="s">
        <v>133</v>
      </c>
      <c r="K7" s="16" t="s">
        <v>8</v>
      </c>
      <c r="L7" s="16" t="s">
        <v>8</v>
      </c>
    </row>
    <row r="8" spans="1:12" ht="13.5">
      <c r="A8" s="13" t="s">
        <v>4</v>
      </c>
      <c r="B8" s="1" t="s">
        <v>134</v>
      </c>
      <c r="C8" s="1" t="s">
        <v>134</v>
      </c>
      <c r="D8" s="1" t="s">
        <v>134</v>
      </c>
      <c r="E8" s="17" t="s">
        <v>68</v>
      </c>
      <c r="F8" s="1" t="s">
        <v>68</v>
      </c>
      <c r="G8" s="1" t="s">
        <v>68</v>
      </c>
      <c r="H8" s="1" t="s">
        <v>68</v>
      </c>
      <c r="I8" s="17" t="s">
        <v>69</v>
      </c>
      <c r="J8" s="1" t="s">
        <v>69</v>
      </c>
      <c r="K8" s="17" t="s">
        <v>70</v>
      </c>
      <c r="L8" s="17" t="s">
        <v>71</v>
      </c>
    </row>
    <row r="9" spans="1:12" ht="13.5">
      <c r="A9" s="13" t="s">
        <v>5</v>
      </c>
      <c r="B9" s="1" t="s">
        <v>105</v>
      </c>
      <c r="C9" s="1" t="s">
        <v>107</v>
      </c>
      <c r="D9" s="1" t="s">
        <v>109</v>
      </c>
      <c r="E9" s="17" t="s">
        <v>9</v>
      </c>
      <c r="F9" s="1" t="s">
        <v>111</v>
      </c>
      <c r="G9" s="1" t="s">
        <v>113</v>
      </c>
      <c r="H9" s="1" t="s">
        <v>115</v>
      </c>
      <c r="I9" s="17" t="s">
        <v>10</v>
      </c>
      <c r="J9" s="1" t="s">
        <v>116</v>
      </c>
      <c r="K9" s="17" t="s">
        <v>12</v>
      </c>
      <c r="L9" s="17" t="s">
        <v>13</v>
      </c>
    </row>
    <row r="10" spans="1:12" ht="14.25" thickBot="1">
      <c r="A10" s="13" t="s">
        <v>6</v>
      </c>
      <c r="B10" s="1" t="s">
        <v>15</v>
      </c>
      <c r="C10" s="1" t="s">
        <v>15</v>
      </c>
      <c r="D10" s="1" t="s">
        <v>15</v>
      </c>
      <c r="E10" s="17" t="s">
        <v>15</v>
      </c>
      <c r="F10" s="1" t="s">
        <v>15</v>
      </c>
      <c r="G10" s="1" t="s">
        <v>15</v>
      </c>
      <c r="H10" s="1" t="s">
        <v>15</v>
      </c>
      <c r="I10" s="17" t="s">
        <v>15</v>
      </c>
      <c r="J10" s="1" t="s">
        <v>15</v>
      </c>
      <c r="K10" s="17" t="s">
        <v>15</v>
      </c>
      <c r="L10" s="17" t="s">
        <v>15</v>
      </c>
    </row>
    <row r="11" spans="1:12" ht="14.25" thickTop="1">
      <c r="A11" s="30" t="s">
        <v>175</v>
      </c>
      <c r="B11" s="27">
        <v>16171052</v>
      </c>
      <c r="C11" s="27">
        <v>10631354</v>
      </c>
      <c r="D11" s="27">
        <v>5109821</v>
      </c>
      <c r="E11" s="21">
        <v>19968430</v>
      </c>
      <c r="F11" s="27">
        <v>14729225</v>
      </c>
      <c r="G11" s="27">
        <v>9579242</v>
      </c>
      <c r="H11" s="27">
        <v>4630993</v>
      </c>
      <c r="I11" s="21">
        <v>17973400</v>
      </c>
      <c r="J11" s="27">
        <v>13203781</v>
      </c>
      <c r="K11" s="21">
        <v>16120096</v>
      </c>
      <c r="L11" s="21">
        <v>15307502</v>
      </c>
    </row>
    <row r="12" spans="1:12" ht="13.5">
      <c r="A12" s="7" t="s">
        <v>176</v>
      </c>
      <c r="B12" s="28">
        <v>13548869</v>
      </c>
      <c r="C12" s="28">
        <v>8885336</v>
      </c>
      <c r="D12" s="28">
        <v>4319548</v>
      </c>
      <c r="E12" s="22">
        <v>16784573</v>
      </c>
      <c r="F12" s="28">
        <v>12397722</v>
      </c>
      <c r="G12" s="28">
        <v>8052643</v>
      </c>
      <c r="H12" s="28">
        <v>3960031</v>
      </c>
      <c r="I12" s="22">
        <v>14907428</v>
      </c>
      <c r="J12" s="28">
        <v>10960477</v>
      </c>
      <c r="K12" s="22">
        <v>13365249</v>
      </c>
      <c r="L12" s="22">
        <v>12097659</v>
      </c>
    </row>
    <row r="13" spans="1:12" ht="13.5">
      <c r="A13" s="7" t="s">
        <v>177</v>
      </c>
      <c r="B13" s="28">
        <v>2622182</v>
      </c>
      <c r="C13" s="28">
        <v>1746017</v>
      </c>
      <c r="D13" s="28">
        <v>790273</v>
      </c>
      <c r="E13" s="22">
        <v>3183857</v>
      </c>
      <c r="F13" s="28">
        <v>2331502</v>
      </c>
      <c r="G13" s="28">
        <v>1526598</v>
      </c>
      <c r="H13" s="28">
        <v>670962</v>
      </c>
      <c r="I13" s="22">
        <v>3065972</v>
      </c>
      <c r="J13" s="28">
        <v>2243303</v>
      </c>
      <c r="K13" s="22">
        <v>2754847</v>
      </c>
      <c r="L13" s="22">
        <v>3209843</v>
      </c>
    </row>
    <row r="14" spans="1:12" ht="13.5">
      <c r="A14" s="6" t="s">
        <v>77</v>
      </c>
      <c r="B14" s="28">
        <v>199926</v>
      </c>
      <c r="C14" s="28"/>
      <c r="D14" s="28">
        <v>66251</v>
      </c>
      <c r="E14" s="22"/>
      <c r="F14" s="28">
        <v>204772</v>
      </c>
      <c r="G14" s="28"/>
      <c r="H14" s="28">
        <v>69503</v>
      </c>
      <c r="I14" s="22"/>
      <c r="J14" s="28"/>
      <c r="K14" s="22"/>
      <c r="L14" s="22"/>
    </row>
    <row r="15" spans="1:12" ht="13.5">
      <c r="A15" s="6" t="s">
        <v>78</v>
      </c>
      <c r="B15" s="28">
        <v>3439</v>
      </c>
      <c r="C15" s="28">
        <v>6860</v>
      </c>
      <c r="D15" s="28">
        <v>3480</v>
      </c>
      <c r="E15" s="22">
        <v>5506</v>
      </c>
      <c r="F15" s="28">
        <v>2812</v>
      </c>
      <c r="G15" s="28">
        <v>5577</v>
      </c>
      <c r="H15" s="28">
        <v>2814</v>
      </c>
      <c r="I15" s="22">
        <v>4667</v>
      </c>
      <c r="J15" s="28">
        <v>2296</v>
      </c>
      <c r="K15" s="22">
        <v>6203</v>
      </c>
      <c r="L15" s="22">
        <v>5794</v>
      </c>
    </row>
    <row r="16" spans="1:12" ht="13.5">
      <c r="A16" s="6" t="s">
        <v>178</v>
      </c>
      <c r="B16" s="28">
        <v>1249</v>
      </c>
      <c r="C16" s="28">
        <v>1065</v>
      </c>
      <c r="D16" s="28">
        <v>654</v>
      </c>
      <c r="E16" s="22">
        <v>29611</v>
      </c>
      <c r="F16" s="28">
        <v>6935</v>
      </c>
      <c r="G16" s="28">
        <v>5326</v>
      </c>
      <c r="H16" s="28">
        <v>4096</v>
      </c>
      <c r="I16" s="22"/>
      <c r="J16" s="28">
        <v>977</v>
      </c>
      <c r="K16" s="22">
        <v>250</v>
      </c>
      <c r="L16" s="22">
        <v>3742</v>
      </c>
    </row>
    <row r="17" spans="1:12" ht="13.5">
      <c r="A17" s="6" t="s">
        <v>20</v>
      </c>
      <c r="B17" s="28">
        <v>679776</v>
      </c>
      <c r="C17" s="28">
        <v>482634</v>
      </c>
      <c r="D17" s="28">
        <v>244913</v>
      </c>
      <c r="E17" s="22">
        <v>565174</v>
      </c>
      <c r="F17" s="28">
        <v>680464</v>
      </c>
      <c r="G17" s="28">
        <v>453114</v>
      </c>
      <c r="H17" s="28">
        <v>229333</v>
      </c>
      <c r="I17" s="22">
        <v>486596</v>
      </c>
      <c r="J17" s="28">
        <v>791437</v>
      </c>
      <c r="K17" s="22">
        <v>482201</v>
      </c>
      <c r="L17" s="22">
        <v>465128</v>
      </c>
    </row>
    <row r="18" spans="1:12" ht="13.5">
      <c r="A18" s="6" t="s">
        <v>83</v>
      </c>
      <c r="B18" s="28">
        <v>884391</v>
      </c>
      <c r="C18" s="28">
        <v>623687</v>
      </c>
      <c r="D18" s="28">
        <v>315300</v>
      </c>
      <c r="E18" s="22">
        <v>1245776</v>
      </c>
      <c r="F18" s="28">
        <v>894984</v>
      </c>
      <c r="G18" s="28">
        <v>602527</v>
      </c>
      <c r="H18" s="28">
        <v>305748</v>
      </c>
      <c r="I18" s="22">
        <v>1057065</v>
      </c>
      <c r="J18" s="28">
        <v>794711</v>
      </c>
      <c r="K18" s="22">
        <v>1032988</v>
      </c>
      <c r="L18" s="22">
        <v>1005176</v>
      </c>
    </row>
    <row r="19" spans="1:12" ht="14.25" thickBot="1">
      <c r="A19" s="25" t="s">
        <v>84</v>
      </c>
      <c r="B19" s="29">
        <v>1737791</v>
      </c>
      <c r="C19" s="29">
        <v>1122329</v>
      </c>
      <c r="D19" s="29">
        <v>474972</v>
      </c>
      <c r="E19" s="23">
        <v>1938080</v>
      </c>
      <c r="F19" s="29">
        <v>1436518</v>
      </c>
      <c r="G19" s="29">
        <v>924071</v>
      </c>
      <c r="H19" s="29">
        <v>365214</v>
      </c>
      <c r="I19" s="23">
        <v>2008906</v>
      </c>
      <c r="J19" s="29">
        <v>1448592</v>
      </c>
      <c r="K19" s="23">
        <v>1721858</v>
      </c>
      <c r="L19" s="23">
        <v>2204666</v>
      </c>
    </row>
    <row r="20" spans="1:12" ht="14.25" thickTop="1">
      <c r="A20" s="6" t="s">
        <v>85</v>
      </c>
      <c r="B20" s="28">
        <v>8367</v>
      </c>
      <c r="C20" s="28">
        <v>6357</v>
      </c>
      <c r="D20" s="28">
        <v>1885</v>
      </c>
      <c r="E20" s="22">
        <v>9412</v>
      </c>
      <c r="F20" s="28">
        <v>6384</v>
      </c>
      <c r="G20" s="28">
        <v>4649</v>
      </c>
      <c r="H20" s="28">
        <v>2291</v>
      </c>
      <c r="I20" s="22">
        <v>8580</v>
      </c>
      <c r="J20" s="28">
        <v>6386</v>
      </c>
      <c r="K20" s="22">
        <v>9491</v>
      </c>
      <c r="L20" s="22">
        <v>11213</v>
      </c>
    </row>
    <row r="21" spans="1:12" ht="13.5">
      <c r="A21" s="6" t="s">
        <v>87</v>
      </c>
      <c r="B21" s="28">
        <v>1785</v>
      </c>
      <c r="C21" s="28">
        <v>1104</v>
      </c>
      <c r="D21" s="28">
        <v>448</v>
      </c>
      <c r="E21" s="22">
        <v>1549</v>
      </c>
      <c r="F21" s="28">
        <v>1549</v>
      </c>
      <c r="G21" s="28">
        <v>996</v>
      </c>
      <c r="H21" s="28">
        <v>531</v>
      </c>
      <c r="I21" s="22">
        <v>1390</v>
      </c>
      <c r="J21" s="28">
        <v>1390</v>
      </c>
      <c r="K21" s="22">
        <v>1200</v>
      </c>
      <c r="L21" s="22">
        <v>1104</v>
      </c>
    </row>
    <row r="22" spans="1:12" ht="13.5">
      <c r="A22" s="6" t="s">
        <v>179</v>
      </c>
      <c r="B22" s="28">
        <v>69634</v>
      </c>
      <c r="C22" s="28"/>
      <c r="D22" s="28">
        <v>22835</v>
      </c>
      <c r="E22" s="22">
        <v>53233</v>
      </c>
      <c r="F22" s="28">
        <v>44487</v>
      </c>
      <c r="G22" s="28"/>
      <c r="H22" s="28">
        <v>9505</v>
      </c>
      <c r="I22" s="22">
        <v>41674</v>
      </c>
      <c r="J22" s="28">
        <v>27612</v>
      </c>
      <c r="K22" s="22"/>
      <c r="L22" s="22"/>
    </row>
    <row r="23" spans="1:12" ht="13.5">
      <c r="A23" s="6" t="s">
        <v>180</v>
      </c>
      <c r="B23" s="28">
        <v>130896</v>
      </c>
      <c r="C23" s="28">
        <v>129990</v>
      </c>
      <c r="D23" s="28"/>
      <c r="E23" s="22">
        <v>42647</v>
      </c>
      <c r="F23" s="28">
        <v>38536</v>
      </c>
      <c r="G23" s="28">
        <v>36805</v>
      </c>
      <c r="H23" s="28"/>
      <c r="I23" s="22">
        <v>202552</v>
      </c>
      <c r="J23" s="28"/>
      <c r="K23" s="22">
        <v>151716</v>
      </c>
      <c r="L23" s="22">
        <v>48710</v>
      </c>
    </row>
    <row r="24" spans="1:12" ht="13.5">
      <c r="A24" s="6" t="s">
        <v>20</v>
      </c>
      <c r="B24" s="28">
        <v>79135</v>
      </c>
      <c r="C24" s="28">
        <v>80038</v>
      </c>
      <c r="D24" s="28">
        <v>8016</v>
      </c>
      <c r="E24" s="22">
        <v>55709</v>
      </c>
      <c r="F24" s="28">
        <v>102121</v>
      </c>
      <c r="G24" s="28">
        <v>99865</v>
      </c>
      <c r="H24" s="28">
        <v>52412</v>
      </c>
      <c r="I24" s="22">
        <v>77815</v>
      </c>
      <c r="J24" s="28">
        <v>320252</v>
      </c>
      <c r="K24" s="22">
        <v>106632</v>
      </c>
      <c r="L24" s="22">
        <v>136344</v>
      </c>
    </row>
    <row r="25" spans="1:12" ht="13.5">
      <c r="A25" s="6" t="s">
        <v>90</v>
      </c>
      <c r="B25" s="28">
        <v>289819</v>
      </c>
      <c r="C25" s="28">
        <v>217490</v>
      </c>
      <c r="D25" s="28">
        <v>50280</v>
      </c>
      <c r="E25" s="22">
        <v>250444</v>
      </c>
      <c r="F25" s="28">
        <v>193079</v>
      </c>
      <c r="G25" s="28">
        <v>142316</v>
      </c>
      <c r="H25" s="28">
        <v>94247</v>
      </c>
      <c r="I25" s="22">
        <v>622449</v>
      </c>
      <c r="J25" s="28">
        <v>397593</v>
      </c>
      <c r="K25" s="22">
        <v>560649</v>
      </c>
      <c r="L25" s="22">
        <v>333327</v>
      </c>
    </row>
    <row r="26" spans="1:12" ht="13.5">
      <c r="A26" s="6" t="s">
        <v>91</v>
      </c>
      <c r="B26" s="28">
        <v>114385</v>
      </c>
      <c r="C26" s="28">
        <v>85230</v>
      </c>
      <c r="D26" s="28">
        <v>42711</v>
      </c>
      <c r="E26" s="22">
        <v>200097</v>
      </c>
      <c r="F26" s="28">
        <v>150107</v>
      </c>
      <c r="G26" s="28">
        <v>98010</v>
      </c>
      <c r="H26" s="28">
        <v>46399</v>
      </c>
      <c r="I26" s="22">
        <v>207724</v>
      </c>
      <c r="J26" s="28">
        <v>146412</v>
      </c>
      <c r="K26" s="22">
        <v>210825</v>
      </c>
      <c r="L26" s="22">
        <v>306012</v>
      </c>
    </row>
    <row r="27" spans="1:12" ht="13.5">
      <c r="A27" s="6" t="s">
        <v>20</v>
      </c>
      <c r="B27" s="28">
        <v>46548</v>
      </c>
      <c r="C27" s="28">
        <v>21506</v>
      </c>
      <c r="D27" s="28">
        <v>6749</v>
      </c>
      <c r="E27" s="22">
        <v>52894</v>
      </c>
      <c r="F27" s="28">
        <v>47073</v>
      </c>
      <c r="G27" s="28">
        <v>46310</v>
      </c>
      <c r="H27" s="28">
        <v>17868</v>
      </c>
      <c r="I27" s="22">
        <v>51598</v>
      </c>
      <c r="J27" s="28">
        <v>32580</v>
      </c>
      <c r="K27" s="22">
        <v>14298</v>
      </c>
      <c r="L27" s="22">
        <v>20080</v>
      </c>
    </row>
    <row r="28" spans="1:12" ht="13.5">
      <c r="A28" s="6" t="s">
        <v>95</v>
      </c>
      <c r="B28" s="28">
        <v>160934</v>
      </c>
      <c r="C28" s="28">
        <v>106736</v>
      </c>
      <c r="D28" s="28">
        <v>49460</v>
      </c>
      <c r="E28" s="22">
        <v>252992</v>
      </c>
      <c r="F28" s="28">
        <v>197181</v>
      </c>
      <c r="G28" s="28">
        <v>144320</v>
      </c>
      <c r="H28" s="28">
        <v>64267</v>
      </c>
      <c r="I28" s="22">
        <v>259322</v>
      </c>
      <c r="J28" s="28">
        <v>178992</v>
      </c>
      <c r="K28" s="22">
        <v>284339</v>
      </c>
      <c r="L28" s="22">
        <v>371476</v>
      </c>
    </row>
    <row r="29" spans="1:12" ht="14.25" thickBot="1">
      <c r="A29" s="25" t="s">
        <v>96</v>
      </c>
      <c r="B29" s="29">
        <v>1866676</v>
      </c>
      <c r="C29" s="29">
        <v>1233083</v>
      </c>
      <c r="D29" s="29">
        <v>475791</v>
      </c>
      <c r="E29" s="23">
        <v>1935533</v>
      </c>
      <c r="F29" s="29">
        <v>1432416</v>
      </c>
      <c r="G29" s="29">
        <v>922067</v>
      </c>
      <c r="H29" s="29">
        <v>395193</v>
      </c>
      <c r="I29" s="23">
        <v>2372033</v>
      </c>
      <c r="J29" s="29">
        <v>1667193</v>
      </c>
      <c r="K29" s="23">
        <v>1998167</v>
      </c>
      <c r="L29" s="23">
        <v>2166517</v>
      </c>
    </row>
    <row r="30" spans="1:12" ht="14.25" thickTop="1">
      <c r="A30" s="6" t="s">
        <v>181</v>
      </c>
      <c r="B30" s="28">
        <v>1298696</v>
      </c>
      <c r="C30" s="28">
        <v>1298696</v>
      </c>
      <c r="D30" s="28">
        <v>14710</v>
      </c>
      <c r="E30" s="22">
        <v>757858</v>
      </c>
      <c r="F30" s="28">
        <v>462232</v>
      </c>
      <c r="G30" s="28"/>
      <c r="H30" s="28"/>
      <c r="I30" s="22">
        <v>878089</v>
      </c>
      <c r="J30" s="28">
        <v>31419</v>
      </c>
      <c r="K30" s="22">
        <v>808430</v>
      </c>
      <c r="L30" s="22"/>
    </row>
    <row r="31" spans="1:12" ht="13.5">
      <c r="A31" s="6" t="s">
        <v>182</v>
      </c>
      <c r="B31" s="28">
        <v>1298696</v>
      </c>
      <c r="C31" s="28">
        <v>1298696</v>
      </c>
      <c r="D31" s="28">
        <v>14710</v>
      </c>
      <c r="E31" s="22">
        <v>757858</v>
      </c>
      <c r="F31" s="28">
        <v>462232</v>
      </c>
      <c r="G31" s="28"/>
      <c r="H31" s="28"/>
      <c r="I31" s="22">
        <v>878089</v>
      </c>
      <c r="J31" s="28">
        <v>31419</v>
      </c>
      <c r="K31" s="22">
        <v>818443</v>
      </c>
      <c r="L31" s="22">
        <v>14623</v>
      </c>
    </row>
    <row r="32" spans="1:12" ht="13.5">
      <c r="A32" s="6" t="s">
        <v>183</v>
      </c>
      <c r="B32" s="28">
        <v>12048</v>
      </c>
      <c r="C32" s="28">
        <v>12048</v>
      </c>
      <c r="D32" s="28"/>
      <c r="E32" s="22">
        <v>25054</v>
      </c>
      <c r="F32" s="28">
        <v>25054</v>
      </c>
      <c r="G32" s="28"/>
      <c r="H32" s="28"/>
      <c r="I32" s="22"/>
      <c r="J32" s="28"/>
      <c r="K32" s="22">
        <v>203696</v>
      </c>
      <c r="L32" s="22"/>
    </row>
    <row r="33" spans="1:12" ht="13.5">
      <c r="A33" s="6" t="s">
        <v>139</v>
      </c>
      <c r="B33" s="28">
        <v>21490</v>
      </c>
      <c r="C33" s="28">
        <v>21307</v>
      </c>
      <c r="D33" s="28">
        <v>11307</v>
      </c>
      <c r="E33" s="22">
        <v>11708</v>
      </c>
      <c r="F33" s="28">
        <v>10805</v>
      </c>
      <c r="G33" s="28">
        <v>427</v>
      </c>
      <c r="H33" s="28">
        <v>427</v>
      </c>
      <c r="I33" s="22">
        <v>31803</v>
      </c>
      <c r="J33" s="28">
        <v>11094</v>
      </c>
      <c r="K33" s="22">
        <v>634</v>
      </c>
      <c r="L33" s="22">
        <v>51595</v>
      </c>
    </row>
    <row r="34" spans="1:12" ht="13.5">
      <c r="A34" s="6" t="s">
        <v>184</v>
      </c>
      <c r="B34" s="28">
        <v>33539</v>
      </c>
      <c r="C34" s="28">
        <v>33356</v>
      </c>
      <c r="D34" s="28">
        <v>11307</v>
      </c>
      <c r="E34" s="22">
        <v>126518</v>
      </c>
      <c r="F34" s="28">
        <v>35859</v>
      </c>
      <c r="G34" s="28">
        <v>427</v>
      </c>
      <c r="H34" s="28">
        <v>427</v>
      </c>
      <c r="I34" s="22">
        <v>39576</v>
      </c>
      <c r="J34" s="28">
        <v>13976</v>
      </c>
      <c r="K34" s="22">
        <v>217397</v>
      </c>
      <c r="L34" s="22">
        <v>94606</v>
      </c>
    </row>
    <row r="35" spans="1:12" ht="13.5">
      <c r="A35" s="7" t="s">
        <v>97</v>
      </c>
      <c r="B35" s="28">
        <v>3131833</v>
      </c>
      <c r="C35" s="28">
        <v>2498423</v>
      </c>
      <c r="D35" s="28">
        <v>479194</v>
      </c>
      <c r="E35" s="22">
        <v>2566874</v>
      </c>
      <c r="F35" s="28">
        <v>1858788</v>
      </c>
      <c r="G35" s="28">
        <v>921639</v>
      </c>
      <c r="H35" s="28">
        <v>394765</v>
      </c>
      <c r="I35" s="22">
        <v>3210546</v>
      </c>
      <c r="J35" s="28">
        <v>1684635</v>
      </c>
      <c r="K35" s="22">
        <v>2599213</v>
      </c>
      <c r="L35" s="22">
        <v>2086533</v>
      </c>
    </row>
    <row r="36" spans="1:12" ht="13.5">
      <c r="A36" s="7" t="s">
        <v>98</v>
      </c>
      <c r="B36" s="28">
        <v>1172689</v>
      </c>
      <c r="C36" s="28">
        <v>1004380</v>
      </c>
      <c r="D36" s="28">
        <v>166046</v>
      </c>
      <c r="E36" s="22">
        <v>1338225</v>
      </c>
      <c r="F36" s="28">
        <v>973840</v>
      </c>
      <c r="G36" s="28">
        <v>579186</v>
      </c>
      <c r="H36" s="28">
        <v>203385</v>
      </c>
      <c r="I36" s="22">
        <v>1300665</v>
      </c>
      <c r="J36" s="28">
        <v>542025</v>
      </c>
      <c r="K36" s="22">
        <v>1215586</v>
      </c>
      <c r="L36" s="22">
        <v>931728</v>
      </c>
    </row>
    <row r="37" spans="1:12" ht="13.5">
      <c r="A37" s="7" t="s">
        <v>99</v>
      </c>
      <c r="B37" s="28">
        <v>101118</v>
      </c>
      <c r="C37" s="28">
        <v>58537</v>
      </c>
      <c r="D37" s="28">
        <v>29371</v>
      </c>
      <c r="E37" s="22">
        <v>-148721</v>
      </c>
      <c r="F37" s="28">
        <v>-97373</v>
      </c>
      <c r="G37" s="28">
        <v>-135523</v>
      </c>
      <c r="H37" s="28">
        <v>-19684</v>
      </c>
      <c r="I37" s="22">
        <v>87459</v>
      </c>
      <c r="J37" s="28">
        <v>132377</v>
      </c>
      <c r="K37" s="22">
        <v>-77216</v>
      </c>
      <c r="L37" s="22">
        <v>-16586</v>
      </c>
    </row>
    <row r="38" spans="1:12" ht="13.5">
      <c r="A38" s="7" t="s">
        <v>100</v>
      </c>
      <c r="B38" s="28">
        <v>1273807</v>
      </c>
      <c r="C38" s="28">
        <v>1062918</v>
      </c>
      <c r="D38" s="28">
        <v>195418</v>
      </c>
      <c r="E38" s="22">
        <v>1189504</v>
      </c>
      <c r="F38" s="28">
        <v>876467</v>
      </c>
      <c r="G38" s="28">
        <v>443662</v>
      </c>
      <c r="H38" s="28">
        <v>183701</v>
      </c>
      <c r="I38" s="22">
        <v>1388125</v>
      </c>
      <c r="J38" s="28">
        <v>674403</v>
      </c>
      <c r="K38" s="22">
        <v>1138370</v>
      </c>
      <c r="L38" s="22">
        <v>915142</v>
      </c>
    </row>
    <row r="39" spans="1:12" ht="13.5">
      <c r="A39" s="7" t="s">
        <v>185</v>
      </c>
      <c r="B39" s="28">
        <v>1858026</v>
      </c>
      <c r="C39" s="28">
        <v>1435505</v>
      </c>
      <c r="D39" s="28">
        <v>283775</v>
      </c>
      <c r="E39" s="22">
        <v>1377369</v>
      </c>
      <c r="F39" s="28">
        <v>982321</v>
      </c>
      <c r="G39" s="28">
        <v>477976</v>
      </c>
      <c r="H39" s="28">
        <v>211064</v>
      </c>
      <c r="I39" s="22">
        <v>1822420</v>
      </c>
      <c r="J39" s="28">
        <v>1010232</v>
      </c>
      <c r="K39" s="22">
        <v>1460842</v>
      </c>
      <c r="L39" s="22"/>
    </row>
    <row r="40" spans="1:12" ht="14.25" thickBot="1">
      <c r="A40" s="7" t="s">
        <v>101</v>
      </c>
      <c r="B40" s="28">
        <v>1858026</v>
      </c>
      <c r="C40" s="28">
        <v>1435505</v>
      </c>
      <c r="D40" s="28">
        <v>283775</v>
      </c>
      <c r="E40" s="22">
        <v>1377369</v>
      </c>
      <c r="F40" s="28">
        <v>982321</v>
      </c>
      <c r="G40" s="28">
        <v>477976</v>
      </c>
      <c r="H40" s="28">
        <v>211064</v>
      </c>
      <c r="I40" s="22">
        <v>1822420</v>
      </c>
      <c r="J40" s="28">
        <v>1010232</v>
      </c>
      <c r="K40" s="22">
        <v>1460842</v>
      </c>
      <c r="L40" s="22">
        <v>1171391</v>
      </c>
    </row>
    <row r="41" spans="1:12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3" ht="13.5">
      <c r="A43" s="20" t="s">
        <v>66</v>
      </c>
    </row>
    <row r="44" ht="13.5">
      <c r="A44" s="20" t="s">
        <v>67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G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62</v>
      </c>
      <c r="B2" s="14">
        <v>6059</v>
      </c>
      <c r="C2" s="14"/>
      <c r="D2" s="14"/>
      <c r="E2" s="14"/>
      <c r="F2" s="14"/>
      <c r="G2" s="14"/>
    </row>
    <row r="3" spans="1:7" ht="14.25" thickBot="1">
      <c r="A3" s="11" t="s">
        <v>63</v>
      </c>
      <c r="B3" s="1" t="s">
        <v>64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HYPERLINK("http://www.kabupro.jp/mark/20131113/S1000FW3.htm","四半期報告書")</f>
        <v>四半期報告書</v>
      </c>
      <c r="C4" s="15" t="str">
        <f>HYPERLINK("http://www.kabupro.jp/mark/20130628/S000DVDA.htm","有価証券報告書")</f>
        <v>有価証券報告書</v>
      </c>
      <c r="D4" s="15" t="str">
        <f>HYPERLINK("http://www.kabupro.jp/mark/20131113/S1000FW3.htm","四半期報告書")</f>
        <v>四半期報告書</v>
      </c>
      <c r="E4" s="15" t="str">
        <f>HYPERLINK("http://www.kabupro.jp/mark/20130628/S000DVDA.htm","有価証券報告書")</f>
        <v>有価証券報告書</v>
      </c>
      <c r="F4" s="15" t="str">
        <f>HYPERLINK("http://www.kabupro.jp/mark/20120316/S000AIVP.htm","有価証券届出書（新規公開時）")</f>
        <v>有価証券届出書（新規公開時）</v>
      </c>
      <c r="G4" s="15" t="str">
        <f>HYPERLINK("http://www.kabupro.jp/mark/20120316/S000AIVP.htm","有価証券届出書（新規公開時）")</f>
        <v>有価証券届出書（新規公開時）</v>
      </c>
    </row>
    <row r="5" spans="1:7" ht="14.25" thickBot="1">
      <c r="A5" s="11" t="s">
        <v>1</v>
      </c>
      <c r="B5" s="1" t="s">
        <v>106</v>
      </c>
      <c r="C5" s="1" t="s">
        <v>7</v>
      </c>
      <c r="D5" s="1" t="s">
        <v>106</v>
      </c>
      <c r="E5" s="1" t="s">
        <v>7</v>
      </c>
      <c r="F5" s="1" t="s">
        <v>11</v>
      </c>
      <c r="G5" s="1" t="s">
        <v>11</v>
      </c>
    </row>
    <row r="6" spans="1:7" ht="15" thickBot="1" thickTop="1">
      <c r="A6" s="10" t="s">
        <v>2</v>
      </c>
      <c r="B6" s="18" t="s">
        <v>174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4" t="s">
        <v>133</v>
      </c>
      <c r="C7" s="16" t="s">
        <v>8</v>
      </c>
      <c r="D7" s="14" t="s">
        <v>133</v>
      </c>
      <c r="E7" s="16" t="s">
        <v>8</v>
      </c>
      <c r="F7" s="16" t="s">
        <v>8</v>
      </c>
      <c r="G7" s="16" t="s">
        <v>8</v>
      </c>
    </row>
    <row r="8" spans="1:7" ht="13.5">
      <c r="A8" s="13" t="s">
        <v>4</v>
      </c>
      <c r="B8" s="1" t="s">
        <v>134</v>
      </c>
      <c r="C8" s="17" t="s">
        <v>68</v>
      </c>
      <c r="D8" s="1" t="s">
        <v>68</v>
      </c>
      <c r="E8" s="17" t="s">
        <v>69</v>
      </c>
      <c r="F8" s="17" t="s">
        <v>70</v>
      </c>
      <c r="G8" s="17" t="s">
        <v>71</v>
      </c>
    </row>
    <row r="9" spans="1:7" ht="13.5">
      <c r="A9" s="13" t="s">
        <v>5</v>
      </c>
      <c r="B9" s="1" t="s">
        <v>107</v>
      </c>
      <c r="C9" s="17" t="s">
        <v>9</v>
      </c>
      <c r="D9" s="1" t="s">
        <v>113</v>
      </c>
      <c r="E9" s="17" t="s">
        <v>10</v>
      </c>
      <c r="F9" s="17" t="s">
        <v>12</v>
      </c>
      <c r="G9" s="17" t="s">
        <v>13</v>
      </c>
    </row>
    <row r="10" spans="1:7" ht="14.25" thickBot="1">
      <c r="A10" s="13" t="s">
        <v>6</v>
      </c>
      <c r="B10" s="1" t="s">
        <v>15</v>
      </c>
      <c r="C10" s="17" t="s">
        <v>15</v>
      </c>
      <c r="D10" s="1" t="s">
        <v>15</v>
      </c>
      <c r="E10" s="17" t="s">
        <v>15</v>
      </c>
      <c r="F10" s="17" t="s">
        <v>15</v>
      </c>
      <c r="G10" s="17" t="s">
        <v>15</v>
      </c>
    </row>
    <row r="11" spans="1:7" ht="14.25" thickTop="1">
      <c r="A11" s="26" t="s">
        <v>97</v>
      </c>
      <c r="B11" s="27">
        <v>2498423</v>
      </c>
      <c r="C11" s="21">
        <v>2566874</v>
      </c>
      <c r="D11" s="27">
        <v>921639</v>
      </c>
      <c r="E11" s="21">
        <v>3210546</v>
      </c>
      <c r="F11" s="21">
        <v>2599213</v>
      </c>
      <c r="G11" s="21">
        <v>2086533</v>
      </c>
    </row>
    <row r="12" spans="1:7" ht="13.5">
      <c r="A12" s="6" t="s">
        <v>80</v>
      </c>
      <c r="B12" s="28">
        <v>555813</v>
      </c>
      <c r="C12" s="22">
        <v>1233719</v>
      </c>
      <c r="D12" s="28">
        <v>573817</v>
      </c>
      <c r="E12" s="22">
        <v>1295138</v>
      </c>
      <c r="F12" s="22">
        <v>1121257</v>
      </c>
      <c r="G12" s="22">
        <v>1071841</v>
      </c>
    </row>
    <row r="13" spans="1:7" ht="13.5">
      <c r="A13" s="6" t="s">
        <v>135</v>
      </c>
      <c r="B13" s="28">
        <v>-419</v>
      </c>
      <c r="C13" s="22">
        <v>23794</v>
      </c>
      <c r="D13" s="28">
        <v>4348</v>
      </c>
      <c r="E13" s="22">
        <v>-1539</v>
      </c>
      <c r="F13" s="22">
        <v>3652</v>
      </c>
      <c r="G13" s="22">
        <v>6976</v>
      </c>
    </row>
    <row r="14" spans="1:7" ht="13.5">
      <c r="A14" s="6" t="s">
        <v>136</v>
      </c>
      <c r="B14" s="28">
        <v>11216</v>
      </c>
      <c r="C14" s="22">
        <v>15126</v>
      </c>
      <c r="D14" s="28">
        <v>-3397</v>
      </c>
      <c r="E14" s="22">
        <v>-4012</v>
      </c>
      <c r="F14" s="22">
        <v>19768</v>
      </c>
      <c r="G14" s="22">
        <v>25957</v>
      </c>
    </row>
    <row r="15" spans="1:7" ht="13.5">
      <c r="A15" s="6" t="s">
        <v>137</v>
      </c>
      <c r="B15" s="28">
        <v>-5120</v>
      </c>
      <c r="C15" s="22">
        <v>79814</v>
      </c>
      <c r="D15" s="28">
        <v>66841</v>
      </c>
      <c r="E15" s="22">
        <v>19327</v>
      </c>
      <c r="F15" s="22">
        <v>19934</v>
      </c>
      <c r="G15" s="22">
        <v>41756</v>
      </c>
    </row>
    <row r="16" spans="1:7" ht="13.5">
      <c r="A16" s="6" t="s">
        <v>138</v>
      </c>
      <c r="B16" s="28">
        <v>-1286647</v>
      </c>
      <c r="C16" s="22">
        <v>-732804</v>
      </c>
      <c r="D16" s="28"/>
      <c r="E16" s="22">
        <v>-878089</v>
      </c>
      <c r="F16" s="22"/>
      <c r="G16" s="22"/>
    </row>
    <row r="17" spans="1:7" ht="13.5">
      <c r="A17" s="6" t="s">
        <v>139</v>
      </c>
      <c r="B17" s="28">
        <v>21307</v>
      </c>
      <c r="C17" s="22">
        <v>11708</v>
      </c>
      <c r="D17" s="28">
        <v>427</v>
      </c>
      <c r="E17" s="22">
        <v>31803</v>
      </c>
      <c r="F17" s="22">
        <v>634</v>
      </c>
      <c r="G17" s="22">
        <v>51595</v>
      </c>
    </row>
    <row r="18" spans="1:7" ht="13.5">
      <c r="A18" s="6" t="s">
        <v>140</v>
      </c>
      <c r="B18" s="28">
        <v>-7462</v>
      </c>
      <c r="C18" s="22">
        <v>-10962</v>
      </c>
      <c r="D18" s="28">
        <v>-5645</v>
      </c>
      <c r="E18" s="22">
        <v>-9971</v>
      </c>
      <c r="F18" s="22">
        <v>-10692</v>
      </c>
      <c r="G18" s="22">
        <v>-12318</v>
      </c>
    </row>
    <row r="19" spans="1:7" ht="13.5">
      <c r="A19" s="6" t="s">
        <v>91</v>
      </c>
      <c r="B19" s="28">
        <v>85230</v>
      </c>
      <c r="C19" s="22">
        <v>200097</v>
      </c>
      <c r="D19" s="28">
        <v>98010</v>
      </c>
      <c r="E19" s="22">
        <v>207724</v>
      </c>
      <c r="F19" s="22">
        <v>210825</v>
      </c>
      <c r="G19" s="22">
        <v>306012</v>
      </c>
    </row>
    <row r="20" spans="1:7" ht="13.5">
      <c r="A20" s="6" t="s">
        <v>141</v>
      </c>
      <c r="B20" s="28">
        <v>-68096</v>
      </c>
      <c r="C20" s="22">
        <v>-183581</v>
      </c>
      <c r="D20" s="28">
        <v>-68736</v>
      </c>
      <c r="E20" s="22">
        <v>-147691</v>
      </c>
      <c r="F20" s="22">
        <v>-93558</v>
      </c>
      <c r="G20" s="22">
        <v>-51991</v>
      </c>
    </row>
    <row r="21" spans="1:7" ht="13.5">
      <c r="A21" s="6" t="s">
        <v>142</v>
      </c>
      <c r="B21" s="28">
        <v>-614042</v>
      </c>
      <c r="C21" s="22">
        <v>-1523</v>
      </c>
      <c r="D21" s="28">
        <v>-1140</v>
      </c>
      <c r="E21" s="22">
        <v>-9296</v>
      </c>
      <c r="F21" s="22">
        <v>-7180</v>
      </c>
      <c r="G21" s="22">
        <v>-625</v>
      </c>
    </row>
    <row r="22" spans="1:7" ht="13.5">
      <c r="A22" s="6" t="s">
        <v>143</v>
      </c>
      <c r="B22" s="28">
        <v>155338</v>
      </c>
      <c r="C22" s="22">
        <v>29828</v>
      </c>
      <c r="D22" s="28">
        <v>-5400</v>
      </c>
      <c r="E22" s="22">
        <v>-138048</v>
      </c>
      <c r="F22" s="22">
        <v>103434</v>
      </c>
      <c r="G22" s="22">
        <v>101067</v>
      </c>
    </row>
    <row r="23" spans="1:7" ht="13.5">
      <c r="A23" s="6" t="s">
        <v>144</v>
      </c>
      <c r="B23" s="28">
        <v>-57487</v>
      </c>
      <c r="C23" s="22">
        <v>22238</v>
      </c>
      <c r="D23" s="28">
        <v>-41781</v>
      </c>
      <c r="E23" s="22">
        <v>41402</v>
      </c>
      <c r="F23" s="22">
        <v>7822</v>
      </c>
      <c r="G23" s="22">
        <v>24594</v>
      </c>
    </row>
    <row r="24" spans="1:7" ht="13.5">
      <c r="A24" s="6" t="s">
        <v>20</v>
      </c>
      <c r="B24" s="28">
        <v>-131203</v>
      </c>
      <c r="C24" s="22">
        <v>369139</v>
      </c>
      <c r="D24" s="28">
        <v>392514</v>
      </c>
      <c r="E24" s="22">
        <v>141425</v>
      </c>
      <c r="F24" s="22">
        <v>81332</v>
      </c>
      <c r="G24" s="22">
        <v>51886</v>
      </c>
    </row>
    <row r="25" spans="1:7" ht="13.5">
      <c r="A25" s="6" t="s">
        <v>145</v>
      </c>
      <c r="B25" s="28">
        <v>1156851</v>
      </c>
      <c r="C25" s="22">
        <v>3713225</v>
      </c>
      <c r="D25" s="28">
        <v>1931497</v>
      </c>
      <c r="E25" s="22">
        <v>3766491</v>
      </c>
      <c r="F25" s="22">
        <v>3461874</v>
      </c>
      <c r="G25" s="22">
        <v>3695265</v>
      </c>
    </row>
    <row r="26" spans="1:7" ht="13.5">
      <c r="A26" s="6" t="s">
        <v>146</v>
      </c>
      <c r="B26" s="28">
        <v>4557</v>
      </c>
      <c r="C26" s="22">
        <v>5228</v>
      </c>
      <c r="D26" s="28">
        <v>2946</v>
      </c>
      <c r="E26" s="22">
        <v>4344</v>
      </c>
      <c r="F26" s="22">
        <v>4737</v>
      </c>
      <c r="G26" s="22">
        <v>5513</v>
      </c>
    </row>
    <row r="27" spans="1:7" ht="13.5">
      <c r="A27" s="6" t="s">
        <v>147</v>
      </c>
      <c r="B27" s="28">
        <v>-86631</v>
      </c>
      <c r="C27" s="22">
        <v>-200712</v>
      </c>
      <c r="D27" s="28">
        <v>-92838</v>
      </c>
      <c r="E27" s="22">
        <v>-217316</v>
      </c>
      <c r="F27" s="22">
        <v>-203185</v>
      </c>
      <c r="G27" s="22">
        <v>-301921</v>
      </c>
    </row>
    <row r="28" spans="1:7" ht="13.5">
      <c r="A28" s="6" t="s">
        <v>148</v>
      </c>
      <c r="B28" s="28">
        <v>-704510</v>
      </c>
      <c r="C28" s="22">
        <v>-1287434</v>
      </c>
      <c r="D28" s="28">
        <v>-675068</v>
      </c>
      <c r="E28" s="22">
        <v>-1433766</v>
      </c>
      <c r="F28" s="22">
        <v>-1063926</v>
      </c>
      <c r="G28" s="22">
        <v>-834319</v>
      </c>
    </row>
    <row r="29" spans="1:7" ht="14.25" thickBot="1">
      <c r="A29" s="5" t="s">
        <v>149</v>
      </c>
      <c r="B29" s="29">
        <v>370266</v>
      </c>
      <c r="C29" s="23">
        <v>2230307</v>
      </c>
      <c r="D29" s="29">
        <v>1166536</v>
      </c>
      <c r="E29" s="23">
        <v>2119752</v>
      </c>
      <c r="F29" s="23">
        <v>2199498</v>
      </c>
      <c r="G29" s="23">
        <v>2564538</v>
      </c>
    </row>
    <row r="30" spans="1:7" ht="14.25" thickTop="1">
      <c r="A30" s="6" t="s">
        <v>150</v>
      </c>
      <c r="B30" s="28">
        <v>-1529118</v>
      </c>
      <c r="C30" s="22">
        <v>-3434894</v>
      </c>
      <c r="D30" s="28">
        <v>-1225279</v>
      </c>
      <c r="E30" s="22">
        <v>-3185176</v>
      </c>
      <c r="F30" s="22">
        <v>-1990257</v>
      </c>
      <c r="G30" s="22">
        <v>-1466310</v>
      </c>
    </row>
    <row r="31" spans="1:7" ht="13.5">
      <c r="A31" s="6" t="s">
        <v>151</v>
      </c>
      <c r="B31" s="28">
        <v>-10000</v>
      </c>
      <c r="C31" s="22"/>
      <c r="D31" s="28"/>
      <c r="E31" s="22"/>
      <c r="F31" s="22"/>
      <c r="G31" s="22"/>
    </row>
    <row r="32" spans="1:7" ht="13.5">
      <c r="A32" s="6" t="s">
        <v>152</v>
      </c>
      <c r="B32" s="28">
        <v>4584022</v>
      </c>
      <c r="C32" s="22">
        <v>2028181</v>
      </c>
      <c r="D32" s="28"/>
      <c r="E32" s="22">
        <v>3107126</v>
      </c>
      <c r="F32" s="22">
        <v>4627050</v>
      </c>
      <c r="G32" s="22"/>
    </row>
    <row r="33" spans="1:7" ht="13.5">
      <c r="A33" s="6" t="s">
        <v>153</v>
      </c>
      <c r="B33" s="28">
        <v>-4458</v>
      </c>
      <c r="C33" s="22">
        <v>-13739</v>
      </c>
      <c r="D33" s="28">
        <v>-13739</v>
      </c>
      <c r="E33" s="22">
        <v>-5870</v>
      </c>
      <c r="F33" s="22">
        <v>-4473</v>
      </c>
      <c r="G33" s="22">
        <v>-21439</v>
      </c>
    </row>
    <row r="34" spans="1:7" ht="13.5">
      <c r="A34" s="6" t="s">
        <v>154</v>
      </c>
      <c r="B34" s="28">
        <v>-363906</v>
      </c>
      <c r="C34" s="22">
        <v>-477485</v>
      </c>
      <c r="D34" s="28">
        <v>-247846</v>
      </c>
      <c r="E34" s="22">
        <v>-1193286</v>
      </c>
      <c r="F34" s="22">
        <v>-336551</v>
      </c>
      <c r="G34" s="22">
        <v>-619897</v>
      </c>
    </row>
    <row r="35" spans="1:7" ht="13.5">
      <c r="A35" s="6" t="s">
        <v>155</v>
      </c>
      <c r="B35" s="28">
        <v>80259</v>
      </c>
      <c r="C35" s="22">
        <v>635050</v>
      </c>
      <c r="D35" s="28">
        <v>89000</v>
      </c>
      <c r="E35" s="22">
        <v>375412</v>
      </c>
      <c r="F35" s="22">
        <v>292224</v>
      </c>
      <c r="G35" s="22">
        <v>372479</v>
      </c>
    </row>
    <row r="36" spans="1:7" ht="13.5">
      <c r="A36" s="6" t="s">
        <v>156</v>
      </c>
      <c r="B36" s="28">
        <v>-183921</v>
      </c>
      <c r="C36" s="22"/>
      <c r="D36" s="28">
        <v>-68296</v>
      </c>
      <c r="E36" s="22"/>
      <c r="F36" s="22"/>
      <c r="G36" s="22"/>
    </row>
    <row r="37" spans="1:7" ht="13.5">
      <c r="A37" s="6" t="s">
        <v>157</v>
      </c>
      <c r="B37" s="28">
        <v>14775</v>
      </c>
      <c r="C37" s="22"/>
      <c r="D37" s="28">
        <v>145</v>
      </c>
      <c r="E37" s="22"/>
      <c r="F37" s="22"/>
      <c r="G37" s="22"/>
    </row>
    <row r="38" spans="1:7" ht="13.5">
      <c r="A38" s="6" t="s">
        <v>158</v>
      </c>
      <c r="B38" s="28">
        <v>-10508</v>
      </c>
      <c r="C38" s="22">
        <v>-71789</v>
      </c>
      <c r="D38" s="28">
        <v>-28932</v>
      </c>
      <c r="E38" s="22">
        <v>-5801</v>
      </c>
      <c r="F38" s="22">
        <v>-9647</v>
      </c>
      <c r="G38" s="22">
        <v>-26419</v>
      </c>
    </row>
    <row r="39" spans="1:7" ht="13.5">
      <c r="A39" s="6" t="s">
        <v>159</v>
      </c>
      <c r="B39" s="28">
        <v>19711</v>
      </c>
      <c r="C39" s="22">
        <v>41724</v>
      </c>
      <c r="D39" s="28">
        <v>21621</v>
      </c>
      <c r="E39" s="22">
        <v>16587</v>
      </c>
      <c r="F39" s="22">
        <v>37958</v>
      </c>
      <c r="G39" s="22">
        <v>71166</v>
      </c>
    </row>
    <row r="40" spans="1:7" ht="13.5">
      <c r="A40" s="6" t="s">
        <v>20</v>
      </c>
      <c r="B40" s="28">
        <v>-31334</v>
      </c>
      <c r="C40" s="22">
        <v>-148685</v>
      </c>
      <c r="D40" s="28">
        <v>-38547</v>
      </c>
      <c r="E40" s="22">
        <v>-199098</v>
      </c>
      <c r="F40" s="22">
        <v>-168945</v>
      </c>
      <c r="G40" s="22">
        <v>-43858</v>
      </c>
    </row>
    <row r="41" spans="1:7" ht="14.25" thickBot="1">
      <c r="A41" s="5" t="s">
        <v>160</v>
      </c>
      <c r="B41" s="29">
        <v>2565520</v>
      </c>
      <c r="C41" s="23">
        <v>-1633971</v>
      </c>
      <c r="D41" s="29">
        <v>-1511874</v>
      </c>
      <c r="E41" s="23">
        <v>-1393133</v>
      </c>
      <c r="F41" s="23">
        <v>2274404</v>
      </c>
      <c r="G41" s="23">
        <v>-1758141</v>
      </c>
    </row>
    <row r="42" spans="1:7" ht="14.25" thickTop="1">
      <c r="A42" s="6" t="s">
        <v>161</v>
      </c>
      <c r="B42" s="28">
        <v>761348</v>
      </c>
      <c r="C42" s="22">
        <v>-1102150</v>
      </c>
      <c r="D42" s="28">
        <v>-122500</v>
      </c>
      <c r="E42" s="22">
        <v>1307800</v>
      </c>
      <c r="F42" s="22">
        <v>791643</v>
      </c>
      <c r="G42" s="22">
        <v>102284</v>
      </c>
    </row>
    <row r="43" spans="1:7" ht="13.5">
      <c r="A43" s="6" t="s">
        <v>162</v>
      </c>
      <c r="B43" s="28">
        <v>1260000</v>
      </c>
      <c r="C43" s="22">
        <v>6096378</v>
      </c>
      <c r="D43" s="28">
        <v>3415878</v>
      </c>
      <c r="E43" s="22">
        <v>4020178</v>
      </c>
      <c r="F43" s="22">
        <v>2475000</v>
      </c>
      <c r="G43" s="22">
        <v>1740000</v>
      </c>
    </row>
    <row r="44" spans="1:7" ht="13.5">
      <c r="A44" s="6" t="s">
        <v>163</v>
      </c>
      <c r="B44" s="28">
        <v>-4241851</v>
      </c>
      <c r="C44" s="22">
        <v>-3824424</v>
      </c>
      <c r="D44" s="28">
        <v>-1521150</v>
      </c>
      <c r="E44" s="22">
        <v>-3322883</v>
      </c>
      <c r="F44" s="22">
        <v>-6140638</v>
      </c>
      <c r="G44" s="22">
        <v>-1475891</v>
      </c>
    </row>
    <row r="45" spans="1:7" ht="13.5">
      <c r="A45" s="6" t="s">
        <v>164</v>
      </c>
      <c r="B45" s="28">
        <v>-17500</v>
      </c>
      <c r="C45" s="22">
        <v>-35000</v>
      </c>
      <c r="D45" s="28">
        <v>-17500</v>
      </c>
      <c r="E45" s="22"/>
      <c r="F45" s="22"/>
      <c r="G45" s="22"/>
    </row>
    <row r="46" spans="1:7" ht="13.5">
      <c r="A46" s="6" t="s">
        <v>165</v>
      </c>
      <c r="B46" s="28">
        <v>-1161</v>
      </c>
      <c r="C46" s="22">
        <v>-2323</v>
      </c>
      <c r="D46" s="28">
        <v>-1161</v>
      </c>
      <c r="E46" s="22">
        <v>-1489</v>
      </c>
      <c r="F46" s="22">
        <v>-1168</v>
      </c>
      <c r="G46" s="22"/>
    </row>
    <row r="47" spans="1:7" ht="13.5">
      <c r="A47" s="6" t="s">
        <v>166</v>
      </c>
      <c r="B47" s="28">
        <v>-268777</v>
      </c>
      <c r="C47" s="22">
        <v>-710885</v>
      </c>
      <c r="D47" s="28">
        <v>-298217</v>
      </c>
      <c r="E47" s="22">
        <v>-577844</v>
      </c>
      <c r="F47" s="22">
        <v>-567138</v>
      </c>
      <c r="G47" s="22">
        <v>-444658</v>
      </c>
    </row>
    <row r="48" spans="1:7" ht="13.5">
      <c r="A48" s="6" t="s">
        <v>167</v>
      </c>
      <c r="B48" s="28"/>
      <c r="C48" s="22">
        <v>1239328</v>
      </c>
      <c r="D48" s="28">
        <v>1239328</v>
      </c>
      <c r="E48" s="22"/>
      <c r="F48" s="22"/>
      <c r="G48" s="22"/>
    </row>
    <row r="49" spans="1:7" ht="13.5">
      <c r="A49" s="6" t="s">
        <v>168</v>
      </c>
      <c r="B49" s="28">
        <v>-194</v>
      </c>
      <c r="C49" s="22">
        <v>-42</v>
      </c>
      <c r="D49" s="28">
        <v>-42</v>
      </c>
      <c r="E49" s="22"/>
      <c r="F49" s="22"/>
      <c r="G49" s="22"/>
    </row>
    <row r="50" spans="1:7" ht="13.5">
      <c r="A50" s="6" t="s">
        <v>169</v>
      </c>
      <c r="B50" s="28">
        <v>-92533</v>
      </c>
      <c r="C50" s="22">
        <v>-164359</v>
      </c>
      <c r="D50" s="28">
        <v>-73320</v>
      </c>
      <c r="E50" s="22">
        <v>-146640</v>
      </c>
      <c r="F50" s="22">
        <v>-138640</v>
      </c>
      <c r="G50" s="22">
        <v>-130640</v>
      </c>
    </row>
    <row r="51" spans="1:7" ht="13.5">
      <c r="A51" s="6" t="s">
        <v>20</v>
      </c>
      <c r="B51" s="28">
        <v>-5080</v>
      </c>
      <c r="C51" s="22">
        <v>-18881</v>
      </c>
      <c r="D51" s="28">
        <v>-18504</v>
      </c>
      <c r="E51" s="22">
        <v>-33053</v>
      </c>
      <c r="F51" s="22">
        <v>-61066</v>
      </c>
      <c r="G51" s="22">
        <v>-45383</v>
      </c>
    </row>
    <row r="52" spans="1:7" ht="14.25" thickBot="1">
      <c r="A52" s="5" t="s">
        <v>170</v>
      </c>
      <c r="B52" s="29">
        <v>-2605751</v>
      </c>
      <c r="C52" s="23">
        <v>1508148</v>
      </c>
      <c r="D52" s="29">
        <v>2602808</v>
      </c>
      <c r="E52" s="23">
        <v>1421067</v>
      </c>
      <c r="F52" s="23">
        <v>-3113008</v>
      </c>
      <c r="G52" s="23">
        <v>-254289</v>
      </c>
    </row>
    <row r="53" spans="1:7" ht="14.25" thickTop="1">
      <c r="A53" s="7" t="s">
        <v>171</v>
      </c>
      <c r="B53" s="28"/>
      <c r="C53" s="22"/>
      <c r="D53" s="28"/>
      <c r="E53" s="22"/>
      <c r="F53" s="22"/>
      <c r="G53" s="22"/>
    </row>
    <row r="54" spans="1:7" ht="13.5">
      <c r="A54" s="7" t="s">
        <v>172</v>
      </c>
      <c r="B54" s="28">
        <v>330036</v>
      </c>
      <c r="C54" s="22">
        <v>2104484</v>
      </c>
      <c r="D54" s="28">
        <v>2257470</v>
      </c>
      <c r="E54" s="22">
        <v>2147686</v>
      </c>
      <c r="F54" s="22">
        <v>1360894</v>
      </c>
      <c r="G54" s="22">
        <v>552107</v>
      </c>
    </row>
    <row r="55" spans="1:7" ht="13.5">
      <c r="A55" s="7" t="s">
        <v>173</v>
      </c>
      <c r="B55" s="28">
        <v>7258555</v>
      </c>
      <c r="C55" s="22">
        <v>5154071</v>
      </c>
      <c r="D55" s="28">
        <v>5154071</v>
      </c>
      <c r="E55" s="22">
        <v>3006384</v>
      </c>
      <c r="F55" s="22">
        <v>1645489</v>
      </c>
      <c r="G55" s="22">
        <v>1093382</v>
      </c>
    </row>
    <row r="56" spans="1:7" ht="14.25" thickBot="1">
      <c r="A56" s="7" t="s">
        <v>173</v>
      </c>
      <c r="B56" s="28">
        <v>7588591</v>
      </c>
      <c r="C56" s="22">
        <v>7258555</v>
      </c>
      <c r="D56" s="28">
        <v>7411541</v>
      </c>
      <c r="E56" s="22">
        <v>5154071</v>
      </c>
      <c r="F56" s="22">
        <v>3006384</v>
      </c>
      <c r="G56" s="22">
        <v>1645489</v>
      </c>
    </row>
    <row r="57" spans="1:7" ht="14.25" thickTop="1">
      <c r="A57" s="8"/>
      <c r="B57" s="24"/>
      <c r="C57" s="24"/>
      <c r="D57" s="24"/>
      <c r="E57" s="24"/>
      <c r="F57" s="24"/>
      <c r="G57" s="24"/>
    </row>
    <row r="59" ht="13.5">
      <c r="A59" s="20" t="s">
        <v>66</v>
      </c>
    </row>
    <row r="60" ht="13.5">
      <c r="A60" s="20" t="s">
        <v>67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L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10" t="s">
        <v>62</v>
      </c>
      <c r="B2" s="14">
        <v>6059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thickBot="1">
      <c r="A3" s="11" t="s">
        <v>63</v>
      </c>
      <c r="B3" s="1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10" t="s">
        <v>0</v>
      </c>
      <c r="B4" s="15" t="str">
        <f>HYPERLINK("http://www.kabupro.jp/mark/20140213/S100157U.htm","四半期報告書")</f>
        <v>四半期報告書</v>
      </c>
      <c r="C4" s="15" t="str">
        <f>HYPERLINK("http://www.kabupro.jp/mark/20131113/S1000FW3.htm","四半期報告書")</f>
        <v>四半期報告書</v>
      </c>
      <c r="D4" s="15" t="str">
        <f>HYPERLINK("http://www.kabupro.jp/mark/20130813/S000E9YK.htm","四半期報告書")</f>
        <v>四半期報告書</v>
      </c>
      <c r="E4" s="15" t="str">
        <f>HYPERLINK("http://www.kabupro.jp/mark/20140213/S100157U.htm","四半期報告書")</f>
        <v>四半期報告書</v>
      </c>
      <c r="F4" s="15" t="str">
        <f>HYPERLINK("http://www.kabupro.jp/mark/20130214/S000CWCR.htm","四半期報告書")</f>
        <v>四半期報告書</v>
      </c>
      <c r="G4" s="15" t="str">
        <f>HYPERLINK("http://www.kabupro.jp/mark/20121113/S000C9UV.htm","四半期報告書")</f>
        <v>四半期報告書</v>
      </c>
      <c r="H4" s="15" t="str">
        <f>HYPERLINK("http://www.kabupro.jp/mark/20120813/S000BR0L.htm","四半期報告書")</f>
        <v>四半期報告書</v>
      </c>
      <c r="I4" s="15" t="str">
        <f>HYPERLINK("http://www.kabupro.jp/mark/20130628/S000DVDA.htm","有価証券報告書")</f>
        <v>有価証券報告書</v>
      </c>
      <c r="J4" s="15" t="str">
        <f>HYPERLINK("http://www.kabupro.jp/mark/20120316/S000AIVP.htm","有価証券届出書（新規公開時）")</f>
        <v>有価証券届出書（新規公開時）</v>
      </c>
      <c r="K4" s="15" t="str">
        <f>HYPERLINK("http://www.kabupro.jp/mark/20120316/S000AIVP.htm","有価証券届出書（新規公開時）")</f>
        <v>有価証券届出書（新規公開時）</v>
      </c>
      <c r="L4" s="15" t="str">
        <f>HYPERLINK("http://www.kabupro.jp/mark/20120316/S000AIVP.htm","有価証券届出書（新規公開時）")</f>
        <v>有価証券届出書（新規公開時）</v>
      </c>
    </row>
    <row r="5" spans="1:12" ht="14.25" thickBot="1">
      <c r="A5" s="11" t="s">
        <v>1</v>
      </c>
      <c r="B5" s="1" t="s">
        <v>103</v>
      </c>
      <c r="C5" s="1" t="s">
        <v>106</v>
      </c>
      <c r="D5" s="1" t="s">
        <v>108</v>
      </c>
      <c r="E5" s="1" t="s">
        <v>103</v>
      </c>
      <c r="F5" s="1" t="s">
        <v>110</v>
      </c>
      <c r="G5" s="1" t="s">
        <v>112</v>
      </c>
      <c r="H5" s="1" t="s">
        <v>114</v>
      </c>
      <c r="I5" s="1" t="s">
        <v>7</v>
      </c>
      <c r="J5" s="1" t="s">
        <v>11</v>
      </c>
      <c r="K5" s="1" t="s">
        <v>11</v>
      </c>
      <c r="L5" s="1" t="s">
        <v>11</v>
      </c>
    </row>
    <row r="6" spans="1:12" ht="15" thickBot="1" thickTop="1">
      <c r="A6" s="10" t="s">
        <v>2</v>
      </c>
      <c r="B6" s="18" t="s">
        <v>132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thickTop="1">
      <c r="A7" s="12" t="s">
        <v>3</v>
      </c>
      <c r="B7" s="14" t="s">
        <v>104</v>
      </c>
      <c r="C7" s="14" t="s">
        <v>104</v>
      </c>
      <c r="D7" s="14" t="s">
        <v>104</v>
      </c>
      <c r="E7" s="16" t="s">
        <v>8</v>
      </c>
      <c r="F7" s="14" t="s">
        <v>104</v>
      </c>
      <c r="G7" s="14" t="s">
        <v>104</v>
      </c>
      <c r="H7" s="14" t="s">
        <v>104</v>
      </c>
      <c r="I7" s="16" t="s">
        <v>8</v>
      </c>
      <c r="J7" s="14" t="s">
        <v>104</v>
      </c>
      <c r="K7" s="16" t="s">
        <v>8</v>
      </c>
      <c r="L7" s="16" t="s">
        <v>8</v>
      </c>
    </row>
    <row r="8" spans="1:12" ht="13.5">
      <c r="A8" s="13" t="s">
        <v>4</v>
      </c>
      <c r="B8" s="1"/>
      <c r="C8" s="1"/>
      <c r="D8" s="1"/>
      <c r="E8" s="17"/>
      <c r="F8" s="1"/>
      <c r="G8" s="1"/>
      <c r="H8" s="1"/>
      <c r="I8" s="17"/>
      <c r="J8" s="1"/>
      <c r="K8" s="17"/>
      <c r="L8" s="17"/>
    </row>
    <row r="9" spans="1:12" ht="13.5">
      <c r="A9" s="13" t="s">
        <v>5</v>
      </c>
      <c r="B9" s="1" t="s">
        <v>105</v>
      </c>
      <c r="C9" s="1" t="s">
        <v>107</v>
      </c>
      <c r="D9" s="1" t="s">
        <v>109</v>
      </c>
      <c r="E9" s="17" t="s">
        <v>9</v>
      </c>
      <c r="F9" s="1" t="s">
        <v>111</v>
      </c>
      <c r="G9" s="1" t="s">
        <v>113</v>
      </c>
      <c r="H9" s="1" t="s">
        <v>115</v>
      </c>
      <c r="I9" s="17" t="s">
        <v>10</v>
      </c>
      <c r="J9" s="1" t="s">
        <v>116</v>
      </c>
      <c r="K9" s="17" t="s">
        <v>12</v>
      </c>
      <c r="L9" s="17" t="s">
        <v>13</v>
      </c>
    </row>
    <row r="10" spans="1:12" ht="14.25" thickBot="1">
      <c r="A10" s="13" t="s">
        <v>6</v>
      </c>
      <c r="B10" s="1" t="s">
        <v>15</v>
      </c>
      <c r="C10" s="1" t="s">
        <v>15</v>
      </c>
      <c r="D10" s="1" t="s">
        <v>15</v>
      </c>
      <c r="E10" s="17" t="s">
        <v>15</v>
      </c>
      <c r="F10" s="1" t="s">
        <v>15</v>
      </c>
      <c r="G10" s="1" t="s">
        <v>15</v>
      </c>
      <c r="H10" s="1" t="s">
        <v>15</v>
      </c>
      <c r="I10" s="17" t="s">
        <v>15</v>
      </c>
      <c r="J10" s="1" t="s">
        <v>15</v>
      </c>
      <c r="K10" s="17" t="s">
        <v>15</v>
      </c>
      <c r="L10" s="17" t="s">
        <v>15</v>
      </c>
    </row>
    <row r="11" spans="1:12" ht="14.25" thickTop="1">
      <c r="A11" s="9" t="s">
        <v>14</v>
      </c>
      <c r="B11" s="27">
        <v>12699658</v>
      </c>
      <c r="C11" s="27">
        <v>9409034</v>
      </c>
      <c r="D11" s="27">
        <v>9824372</v>
      </c>
      <c r="E11" s="21">
        <v>8806551</v>
      </c>
      <c r="F11" s="27">
        <v>10317920</v>
      </c>
      <c r="G11" s="27">
        <v>9187548</v>
      </c>
      <c r="H11" s="27">
        <v>8651656</v>
      </c>
      <c r="I11" s="21">
        <v>6594532</v>
      </c>
      <c r="J11" s="27">
        <v>6612128</v>
      </c>
      <c r="K11" s="21">
        <v>3739272</v>
      </c>
      <c r="L11" s="21">
        <v>2343222</v>
      </c>
    </row>
    <row r="12" spans="1:12" ht="13.5">
      <c r="A12" s="2" t="s">
        <v>117</v>
      </c>
      <c r="B12" s="28">
        <v>1253974</v>
      </c>
      <c r="C12" s="28">
        <v>1213900</v>
      </c>
      <c r="D12" s="28">
        <v>1197469</v>
      </c>
      <c r="E12" s="22">
        <v>1145803</v>
      </c>
      <c r="F12" s="28">
        <v>1124360</v>
      </c>
      <c r="G12" s="28">
        <v>1030958</v>
      </c>
      <c r="H12" s="28">
        <v>974802</v>
      </c>
      <c r="I12" s="22">
        <v>962222</v>
      </c>
      <c r="J12" s="28">
        <v>958877</v>
      </c>
      <c r="K12" s="22">
        <v>814530</v>
      </c>
      <c r="L12" s="22">
        <v>720972</v>
      </c>
    </row>
    <row r="13" spans="1:12" ht="13.5">
      <c r="A13" s="2" t="s">
        <v>118</v>
      </c>
      <c r="B13" s="28">
        <v>100973</v>
      </c>
      <c r="C13" s="28">
        <v>60617</v>
      </c>
      <c r="D13" s="28">
        <v>61125</v>
      </c>
      <c r="E13" s="22">
        <v>62131</v>
      </c>
      <c r="F13" s="28">
        <v>101180</v>
      </c>
      <c r="G13" s="28">
        <v>62142</v>
      </c>
      <c r="H13" s="28">
        <v>56654</v>
      </c>
      <c r="I13" s="22">
        <v>61002</v>
      </c>
      <c r="J13" s="28">
        <v>91843</v>
      </c>
      <c r="K13" s="22">
        <v>51706</v>
      </c>
      <c r="L13" s="22">
        <v>44525</v>
      </c>
    </row>
    <row r="14" spans="1:12" ht="13.5">
      <c r="A14" s="2" t="s">
        <v>119</v>
      </c>
      <c r="B14" s="28">
        <v>1273270</v>
      </c>
      <c r="C14" s="28">
        <v>630635</v>
      </c>
      <c r="D14" s="28">
        <v>29078</v>
      </c>
      <c r="E14" s="22">
        <v>15078</v>
      </c>
      <c r="F14" s="28">
        <v>33003</v>
      </c>
      <c r="G14" s="28">
        <v>14683</v>
      </c>
      <c r="H14" s="28">
        <v>14683</v>
      </c>
      <c r="I14" s="22">
        <v>14683</v>
      </c>
      <c r="J14" s="28">
        <v>34715</v>
      </c>
      <c r="K14" s="22">
        <v>14683</v>
      </c>
      <c r="L14" s="22">
        <v>14683</v>
      </c>
    </row>
    <row r="15" spans="1:12" ht="13.5">
      <c r="A15" s="2" t="s">
        <v>120</v>
      </c>
      <c r="B15" s="28">
        <v>39</v>
      </c>
      <c r="C15" s="28">
        <v>39</v>
      </c>
      <c r="D15" s="28">
        <v>39</v>
      </c>
      <c r="E15" s="22">
        <v>39</v>
      </c>
      <c r="F15" s="28">
        <v>39</v>
      </c>
      <c r="G15" s="28">
        <v>39</v>
      </c>
      <c r="H15" s="28">
        <v>39</v>
      </c>
      <c r="I15" s="22">
        <v>39</v>
      </c>
      <c r="J15" s="28">
        <v>39</v>
      </c>
      <c r="K15" s="22">
        <v>39</v>
      </c>
      <c r="L15" s="22">
        <v>39</v>
      </c>
    </row>
    <row r="16" spans="1:12" ht="13.5">
      <c r="A16" s="2" t="s">
        <v>20</v>
      </c>
      <c r="B16" s="28">
        <v>873682</v>
      </c>
      <c r="C16" s="28">
        <v>871538</v>
      </c>
      <c r="D16" s="28">
        <v>902557</v>
      </c>
      <c r="E16" s="22">
        <v>839556</v>
      </c>
      <c r="F16" s="28">
        <v>838794</v>
      </c>
      <c r="G16" s="28">
        <v>753698</v>
      </c>
      <c r="H16" s="28">
        <v>739646</v>
      </c>
      <c r="I16" s="22">
        <v>584600</v>
      </c>
      <c r="J16" s="28">
        <v>737161</v>
      </c>
      <c r="K16" s="22">
        <v>423085</v>
      </c>
      <c r="L16" s="22">
        <v>405609</v>
      </c>
    </row>
    <row r="17" spans="1:12" ht="13.5">
      <c r="A17" s="2" t="s">
        <v>121</v>
      </c>
      <c r="B17" s="28">
        <v>-32645</v>
      </c>
      <c r="C17" s="28">
        <v>-32277</v>
      </c>
      <c r="D17" s="28">
        <v>-32105</v>
      </c>
      <c r="E17" s="22">
        <v>-31568</v>
      </c>
      <c r="F17" s="28">
        <v>-12714</v>
      </c>
      <c r="G17" s="28">
        <v>-11105</v>
      </c>
      <c r="H17" s="28">
        <v>-9875</v>
      </c>
      <c r="I17" s="22">
        <v>-5779</v>
      </c>
      <c r="J17" s="28">
        <v>-7291</v>
      </c>
      <c r="K17" s="22">
        <v>-6317</v>
      </c>
      <c r="L17" s="22">
        <v>-9037</v>
      </c>
    </row>
    <row r="18" spans="1:12" ht="13.5">
      <c r="A18" s="2" t="s">
        <v>21</v>
      </c>
      <c r="B18" s="28">
        <v>16168953</v>
      </c>
      <c r="C18" s="28">
        <v>12153487</v>
      </c>
      <c r="D18" s="28">
        <v>11982536</v>
      </c>
      <c r="E18" s="22">
        <v>10837591</v>
      </c>
      <c r="F18" s="28">
        <v>12402584</v>
      </c>
      <c r="G18" s="28">
        <v>11037966</v>
      </c>
      <c r="H18" s="28">
        <v>10427606</v>
      </c>
      <c r="I18" s="22">
        <v>8389492</v>
      </c>
      <c r="J18" s="28">
        <v>8427473</v>
      </c>
      <c r="K18" s="22">
        <v>5266644</v>
      </c>
      <c r="L18" s="22">
        <v>3682056</v>
      </c>
    </row>
    <row r="19" spans="1:12" ht="13.5">
      <c r="A19" s="3" t="s">
        <v>122</v>
      </c>
      <c r="B19" s="28">
        <v>4996770</v>
      </c>
      <c r="C19" s="28">
        <v>4073733</v>
      </c>
      <c r="D19" s="28">
        <v>6949204</v>
      </c>
      <c r="E19" s="22">
        <v>6603077</v>
      </c>
      <c r="F19" s="28">
        <v>6377539</v>
      </c>
      <c r="G19" s="28">
        <v>6100748</v>
      </c>
      <c r="H19" s="28">
        <v>6067430</v>
      </c>
      <c r="I19" s="22">
        <v>5221575</v>
      </c>
      <c r="J19" s="28">
        <v>6671702</v>
      </c>
      <c r="K19" s="22">
        <v>5364690</v>
      </c>
      <c r="L19" s="22">
        <v>7621877</v>
      </c>
    </row>
    <row r="20" spans="1:12" ht="13.5">
      <c r="A20" s="3" t="s">
        <v>123</v>
      </c>
      <c r="B20" s="28">
        <v>3198077</v>
      </c>
      <c r="C20" s="28">
        <v>3195891</v>
      </c>
      <c r="D20" s="28">
        <v>3549168</v>
      </c>
      <c r="E20" s="22">
        <v>3540298</v>
      </c>
      <c r="F20" s="28">
        <v>3386426</v>
      </c>
      <c r="G20" s="28">
        <v>3017294</v>
      </c>
      <c r="H20" s="28">
        <v>2910323</v>
      </c>
      <c r="I20" s="22">
        <v>2910323</v>
      </c>
      <c r="J20" s="28">
        <v>3370270</v>
      </c>
      <c r="K20" s="22">
        <v>3137985</v>
      </c>
      <c r="L20" s="22">
        <v>3406400</v>
      </c>
    </row>
    <row r="21" spans="1:12" ht="13.5">
      <c r="A21" s="3" t="s">
        <v>124</v>
      </c>
      <c r="B21" s="28">
        <v>1698745</v>
      </c>
      <c r="C21" s="28">
        <v>1862315</v>
      </c>
      <c r="D21" s="28">
        <v>1208044</v>
      </c>
      <c r="E21" s="22">
        <v>1147095</v>
      </c>
      <c r="F21" s="28">
        <v>1517443</v>
      </c>
      <c r="G21" s="28">
        <v>1543479</v>
      </c>
      <c r="H21" s="28">
        <v>1160906</v>
      </c>
      <c r="I21" s="22">
        <v>1129268</v>
      </c>
      <c r="J21" s="28">
        <v>1450771</v>
      </c>
      <c r="K21" s="22">
        <v>42667</v>
      </c>
      <c r="L21" s="22">
        <v>736488</v>
      </c>
    </row>
    <row r="22" spans="1:12" ht="13.5">
      <c r="A22" s="3" t="s">
        <v>25</v>
      </c>
      <c r="B22" s="28">
        <v>9893594</v>
      </c>
      <c r="C22" s="28">
        <v>9131939</v>
      </c>
      <c r="D22" s="28">
        <v>11706416</v>
      </c>
      <c r="E22" s="22">
        <v>11290471</v>
      </c>
      <c r="F22" s="28">
        <v>11281409</v>
      </c>
      <c r="G22" s="28">
        <v>10661522</v>
      </c>
      <c r="H22" s="28">
        <v>10138660</v>
      </c>
      <c r="I22" s="22">
        <v>9806096</v>
      </c>
      <c r="J22" s="28">
        <v>11492744</v>
      </c>
      <c r="K22" s="22">
        <v>9769029</v>
      </c>
      <c r="L22" s="22">
        <v>11764767</v>
      </c>
    </row>
    <row r="23" spans="1:12" ht="13.5">
      <c r="A23" s="2" t="s">
        <v>27</v>
      </c>
      <c r="B23" s="28">
        <v>43287</v>
      </c>
      <c r="C23" s="28">
        <v>41381</v>
      </c>
      <c r="D23" s="28">
        <v>43921</v>
      </c>
      <c r="E23" s="22">
        <v>41893</v>
      </c>
      <c r="F23" s="28">
        <v>45151</v>
      </c>
      <c r="G23" s="28">
        <v>48343</v>
      </c>
      <c r="H23" s="28">
        <v>51583</v>
      </c>
      <c r="I23" s="22">
        <v>41002</v>
      </c>
      <c r="J23" s="28">
        <v>39508</v>
      </c>
      <c r="K23" s="22">
        <v>45319</v>
      </c>
      <c r="L23" s="22">
        <v>52060</v>
      </c>
    </row>
    <row r="24" spans="1:12" ht="13.5">
      <c r="A24" s="3" t="s">
        <v>20</v>
      </c>
      <c r="B24" s="28">
        <v>3788287</v>
      </c>
      <c r="C24" s="28">
        <v>3639208</v>
      </c>
      <c r="D24" s="28">
        <v>3472114</v>
      </c>
      <c r="E24" s="22">
        <v>3442926</v>
      </c>
      <c r="F24" s="28">
        <v>3378326</v>
      </c>
      <c r="G24" s="28">
        <v>3283777</v>
      </c>
      <c r="H24" s="28">
        <v>3116372</v>
      </c>
      <c r="I24" s="22">
        <v>1133598</v>
      </c>
      <c r="J24" s="28"/>
      <c r="K24" s="22">
        <v>868967</v>
      </c>
      <c r="L24" s="22">
        <v>674225</v>
      </c>
    </row>
    <row r="25" spans="1:12" ht="13.5">
      <c r="A25" s="3" t="s">
        <v>121</v>
      </c>
      <c r="B25" s="28">
        <v>-88640</v>
      </c>
      <c r="C25" s="28">
        <v>-88771</v>
      </c>
      <c r="D25" s="28">
        <v>-89786</v>
      </c>
      <c r="E25" s="22">
        <v>-89899</v>
      </c>
      <c r="F25" s="28">
        <v>-90843</v>
      </c>
      <c r="G25" s="28">
        <v>-90916</v>
      </c>
      <c r="H25" s="28">
        <v>-91669</v>
      </c>
      <c r="I25" s="22">
        <v>-91893</v>
      </c>
      <c r="J25" s="28">
        <v>-91455</v>
      </c>
      <c r="K25" s="22">
        <v>-92894</v>
      </c>
      <c r="L25" s="22">
        <v>-86521</v>
      </c>
    </row>
    <row r="26" spans="1:12" ht="13.5">
      <c r="A26" s="3" t="s">
        <v>34</v>
      </c>
      <c r="B26" s="28">
        <v>3699647</v>
      </c>
      <c r="C26" s="28">
        <v>3550437</v>
      </c>
      <c r="D26" s="28">
        <v>3382328</v>
      </c>
      <c r="E26" s="22">
        <v>3353027</v>
      </c>
      <c r="F26" s="28">
        <v>3287482</v>
      </c>
      <c r="G26" s="28">
        <v>3192861</v>
      </c>
      <c r="H26" s="28">
        <v>3024702</v>
      </c>
      <c r="I26" s="22">
        <v>3129033</v>
      </c>
      <c r="J26" s="28">
        <v>2871549</v>
      </c>
      <c r="K26" s="22">
        <v>2584430</v>
      </c>
      <c r="L26" s="22">
        <v>2243106</v>
      </c>
    </row>
    <row r="27" spans="1:12" ht="13.5">
      <c r="A27" s="2" t="s">
        <v>35</v>
      </c>
      <c r="B27" s="28">
        <v>13636528</v>
      </c>
      <c r="C27" s="28">
        <v>12723758</v>
      </c>
      <c r="D27" s="28">
        <v>15132666</v>
      </c>
      <c r="E27" s="22">
        <v>14685391</v>
      </c>
      <c r="F27" s="28">
        <v>14614043</v>
      </c>
      <c r="G27" s="28">
        <v>13902728</v>
      </c>
      <c r="H27" s="28">
        <v>13214946</v>
      </c>
      <c r="I27" s="22">
        <v>12976133</v>
      </c>
      <c r="J27" s="28">
        <v>14403802</v>
      </c>
      <c r="K27" s="22">
        <v>12398779</v>
      </c>
      <c r="L27" s="22">
        <v>14059934</v>
      </c>
    </row>
    <row r="28" spans="1:12" ht="14.25" thickBot="1">
      <c r="A28" s="5" t="s">
        <v>36</v>
      </c>
      <c r="B28" s="29">
        <v>29805481</v>
      </c>
      <c r="C28" s="29">
        <v>24877246</v>
      </c>
      <c r="D28" s="29">
        <v>27115203</v>
      </c>
      <c r="E28" s="23">
        <v>25522983</v>
      </c>
      <c r="F28" s="29">
        <v>27016627</v>
      </c>
      <c r="G28" s="29">
        <v>24940694</v>
      </c>
      <c r="H28" s="29">
        <v>23642553</v>
      </c>
      <c r="I28" s="23">
        <v>21365625</v>
      </c>
      <c r="J28" s="29">
        <v>22831275</v>
      </c>
      <c r="K28" s="23">
        <v>17665423</v>
      </c>
      <c r="L28" s="23">
        <v>17741990</v>
      </c>
    </row>
    <row r="29" spans="1:12" ht="14.25" thickTop="1">
      <c r="A29" s="2" t="s">
        <v>125</v>
      </c>
      <c r="B29" s="28">
        <v>406599</v>
      </c>
      <c r="C29" s="28">
        <v>261979</v>
      </c>
      <c r="D29" s="28">
        <v>249776</v>
      </c>
      <c r="E29" s="22">
        <v>319466</v>
      </c>
      <c r="F29" s="28">
        <v>379467</v>
      </c>
      <c r="G29" s="28">
        <v>255445</v>
      </c>
      <c r="H29" s="28">
        <v>247832</v>
      </c>
      <c r="I29" s="22">
        <v>297227</v>
      </c>
      <c r="J29" s="28">
        <v>367496</v>
      </c>
      <c r="K29" s="22">
        <v>255825</v>
      </c>
      <c r="L29" s="22">
        <v>248003</v>
      </c>
    </row>
    <row r="30" spans="1:12" ht="13.5">
      <c r="A30" s="2" t="s">
        <v>37</v>
      </c>
      <c r="B30" s="28">
        <v>3292998</v>
      </c>
      <c r="C30" s="28">
        <v>2064998</v>
      </c>
      <c r="D30" s="28">
        <v>2826640</v>
      </c>
      <c r="E30" s="22">
        <v>1303650</v>
      </c>
      <c r="F30" s="28">
        <v>3481860</v>
      </c>
      <c r="G30" s="28">
        <v>2283300</v>
      </c>
      <c r="H30" s="28">
        <v>2438000</v>
      </c>
      <c r="I30" s="22">
        <v>2405800</v>
      </c>
      <c r="J30" s="28">
        <v>3425000</v>
      </c>
      <c r="K30" s="22">
        <v>1098000</v>
      </c>
      <c r="L30" s="22">
        <v>306356</v>
      </c>
    </row>
    <row r="31" spans="1:12" ht="13.5">
      <c r="A31" s="2" t="s">
        <v>126</v>
      </c>
      <c r="B31" s="28">
        <v>35000</v>
      </c>
      <c r="C31" s="28">
        <v>35000</v>
      </c>
      <c r="D31" s="28">
        <v>35000</v>
      </c>
      <c r="E31" s="22">
        <v>35000</v>
      </c>
      <c r="F31" s="28">
        <v>35000</v>
      </c>
      <c r="G31" s="28">
        <v>35000</v>
      </c>
      <c r="H31" s="28">
        <v>35000</v>
      </c>
      <c r="I31" s="22">
        <v>35000</v>
      </c>
      <c r="J31" s="28"/>
      <c r="K31" s="22"/>
      <c r="L31" s="22"/>
    </row>
    <row r="32" spans="1:12" ht="13.5">
      <c r="A32" s="2" t="s">
        <v>38</v>
      </c>
      <c r="B32" s="28">
        <v>2127139</v>
      </c>
      <c r="C32" s="28">
        <v>1739151</v>
      </c>
      <c r="D32" s="28">
        <v>1919812</v>
      </c>
      <c r="E32" s="22">
        <v>1889574</v>
      </c>
      <c r="F32" s="28">
        <v>1623093</v>
      </c>
      <c r="G32" s="28">
        <v>1655755</v>
      </c>
      <c r="H32" s="28">
        <v>1390298</v>
      </c>
      <c r="I32" s="22">
        <v>1219656</v>
      </c>
      <c r="J32" s="28"/>
      <c r="K32" s="22">
        <v>929919</v>
      </c>
      <c r="L32" s="22">
        <v>1467655</v>
      </c>
    </row>
    <row r="33" spans="1:12" ht="13.5">
      <c r="A33" s="2" t="s">
        <v>127</v>
      </c>
      <c r="B33" s="28">
        <v>584550</v>
      </c>
      <c r="C33" s="28">
        <v>1043811</v>
      </c>
      <c r="D33" s="28">
        <v>194504</v>
      </c>
      <c r="E33" s="22">
        <v>760418</v>
      </c>
      <c r="F33" s="28">
        <v>391939</v>
      </c>
      <c r="G33" s="28">
        <v>588180</v>
      </c>
      <c r="H33" s="28">
        <v>207551</v>
      </c>
      <c r="I33" s="22">
        <v>701406</v>
      </c>
      <c r="J33" s="28">
        <v>34647</v>
      </c>
      <c r="K33" s="22">
        <v>834635</v>
      </c>
      <c r="L33" s="22">
        <v>646162</v>
      </c>
    </row>
    <row r="34" spans="1:12" ht="13.5">
      <c r="A34" s="2" t="s">
        <v>43</v>
      </c>
      <c r="B34" s="28">
        <v>79103</v>
      </c>
      <c r="C34" s="28">
        <v>153389</v>
      </c>
      <c r="D34" s="28">
        <v>218649</v>
      </c>
      <c r="E34" s="22">
        <v>142173</v>
      </c>
      <c r="F34" s="28">
        <v>71109</v>
      </c>
      <c r="G34" s="28">
        <v>123649</v>
      </c>
      <c r="H34" s="28">
        <v>198900</v>
      </c>
      <c r="I34" s="22">
        <v>127047</v>
      </c>
      <c r="J34" s="28">
        <v>74908</v>
      </c>
      <c r="K34" s="22">
        <v>131059</v>
      </c>
      <c r="L34" s="22">
        <v>111291</v>
      </c>
    </row>
    <row r="35" spans="1:12" ht="13.5">
      <c r="A35" s="2" t="s">
        <v>128</v>
      </c>
      <c r="B35" s="28">
        <v>235090</v>
      </c>
      <c r="C35" s="28">
        <v>230777</v>
      </c>
      <c r="D35" s="28">
        <v>227406</v>
      </c>
      <c r="E35" s="22">
        <v>235897</v>
      </c>
      <c r="F35" s="28">
        <v>230296</v>
      </c>
      <c r="G35" s="28">
        <v>222925</v>
      </c>
      <c r="H35" s="28">
        <v>217322</v>
      </c>
      <c r="I35" s="22">
        <v>156083</v>
      </c>
      <c r="J35" s="28">
        <v>152861</v>
      </c>
      <c r="K35" s="22">
        <v>136755</v>
      </c>
      <c r="L35" s="22">
        <v>116821</v>
      </c>
    </row>
    <row r="36" spans="1:12" ht="13.5">
      <c r="A36" s="2" t="s">
        <v>20</v>
      </c>
      <c r="B36" s="28">
        <v>2010315</v>
      </c>
      <c r="C36" s="28">
        <v>1825277</v>
      </c>
      <c r="D36" s="28">
        <v>1832097</v>
      </c>
      <c r="E36" s="22">
        <v>1751863</v>
      </c>
      <c r="F36" s="28">
        <v>1882818</v>
      </c>
      <c r="G36" s="28">
        <v>1755452</v>
      </c>
      <c r="H36" s="28">
        <v>1736992</v>
      </c>
      <c r="I36" s="22">
        <v>1641866</v>
      </c>
      <c r="J36" s="28">
        <v>3043624</v>
      </c>
      <c r="K36" s="22">
        <v>504690</v>
      </c>
      <c r="L36" s="22">
        <v>1316193</v>
      </c>
    </row>
    <row r="37" spans="1:12" ht="13.5">
      <c r="A37" s="2" t="s">
        <v>44</v>
      </c>
      <c r="B37" s="28">
        <v>8770796</v>
      </c>
      <c r="C37" s="28">
        <v>7354384</v>
      </c>
      <c r="D37" s="28">
        <v>7503887</v>
      </c>
      <c r="E37" s="22">
        <v>6438043</v>
      </c>
      <c r="F37" s="28">
        <v>8095584</v>
      </c>
      <c r="G37" s="28">
        <v>6919709</v>
      </c>
      <c r="H37" s="28">
        <v>6471897</v>
      </c>
      <c r="I37" s="22">
        <v>6586412</v>
      </c>
      <c r="J37" s="28">
        <v>7098538</v>
      </c>
      <c r="K37" s="22">
        <v>4922739</v>
      </c>
      <c r="L37" s="22">
        <v>4212484</v>
      </c>
    </row>
    <row r="38" spans="1:12" ht="13.5">
      <c r="A38" s="2" t="s">
        <v>129</v>
      </c>
      <c r="B38" s="28">
        <v>87500</v>
      </c>
      <c r="C38" s="28">
        <v>87500</v>
      </c>
      <c r="D38" s="28">
        <v>105000</v>
      </c>
      <c r="E38" s="22">
        <v>105000</v>
      </c>
      <c r="F38" s="28">
        <v>122500</v>
      </c>
      <c r="G38" s="28">
        <v>122500</v>
      </c>
      <c r="H38" s="28">
        <v>140000</v>
      </c>
      <c r="I38" s="22">
        <v>140000</v>
      </c>
      <c r="J38" s="28"/>
      <c r="K38" s="22"/>
      <c r="L38" s="22"/>
    </row>
    <row r="39" spans="1:12" ht="13.5">
      <c r="A39" s="2" t="s">
        <v>45</v>
      </c>
      <c r="B39" s="28">
        <v>5416358</v>
      </c>
      <c r="C39" s="28">
        <v>3908834</v>
      </c>
      <c r="D39" s="28">
        <v>7147566</v>
      </c>
      <c r="E39" s="22">
        <v>6740158</v>
      </c>
      <c r="F39" s="28">
        <v>7033439</v>
      </c>
      <c r="G39" s="28">
        <v>6596627</v>
      </c>
      <c r="H39" s="28">
        <v>6221307</v>
      </c>
      <c r="I39" s="22">
        <v>5137853</v>
      </c>
      <c r="J39" s="28">
        <v>7001597</v>
      </c>
      <c r="K39" s="22">
        <v>4729949</v>
      </c>
      <c r="L39" s="22">
        <v>7857428</v>
      </c>
    </row>
    <row r="40" spans="1:12" ht="13.5">
      <c r="A40" s="2" t="s">
        <v>130</v>
      </c>
      <c r="B40" s="28">
        <v>167326</v>
      </c>
      <c r="C40" s="28">
        <v>162799</v>
      </c>
      <c r="D40" s="28">
        <v>160462</v>
      </c>
      <c r="E40" s="22">
        <v>155908</v>
      </c>
      <c r="F40" s="28">
        <v>13883</v>
      </c>
      <c r="G40" s="28">
        <v>13837</v>
      </c>
      <c r="H40" s="28">
        <v>13791</v>
      </c>
      <c r="I40" s="22"/>
      <c r="J40" s="28"/>
      <c r="K40" s="22"/>
      <c r="L40" s="22"/>
    </row>
    <row r="41" spans="1:12" ht="13.5">
      <c r="A41" s="2" t="s">
        <v>20</v>
      </c>
      <c r="B41" s="28">
        <v>1411927</v>
      </c>
      <c r="C41" s="28">
        <v>1472053</v>
      </c>
      <c r="D41" s="28">
        <v>1459155</v>
      </c>
      <c r="E41" s="22">
        <v>1543482</v>
      </c>
      <c r="F41" s="28">
        <v>1644885</v>
      </c>
      <c r="G41" s="28">
        <v>1598084</v>
      </c>
      <c r="H41" s="28">
        <v>1373547</v>
      </c>
      <c r="I41" s="22">
        <v>1428443</v>
      </c>
      <c r="J41" s="28">
        <v>1499365</v>
      </c>
      <c r="K41" s="22">
        <v>311590</v>
      </c>
      <c r="L41" s="22">
        <v>1154514</v>
      </c>
    </row>
    <row r="42" spans="1:12" ht="13.5">
      <c r="A42" s="2" t="s">
        <v>47</v>
      </c>
      <c r="B42" s="28">
        <v>7083112</v>
      </c>
      <c r="C42" s="28">
        <v>5631187</v>
      </c>
      <c r="D42" s="28">
        <v>8872185</v>
      </c>
      <c r="E42" s="22">
        <v>8544549</v>
      </c>
      <c r="F42" s="28">
        <v>8814708</v>
      </c>
      <c r="G42" s="28">
        <v>8331049</v>
      </c>
      <c r="H42" s="28">
        <v>7748646</v>
      </c>
      <c r="I42" s="22">
        <v>6732004</v>
      </c>
      <c r="J42" s="28">
        <v>8500962</v>
      </c>
      <c r="K42" s="22">
        <v>6374637</v>
      </c>
      <c r="L42" s="22">
        <v>9011942</v>
      </c>
    </row>
    <row r="43" spans="1:12" ht="14.25" thickBot="1">
      <c r="A43" s="5" t="s">
        <v>48</v>
      </c>
      <c r="B43" s="29">
        <v>15853908</v>
      </c>
      <c r="C43" s="29">
        <v>12985572</v>
      </c>
      <c r="D43" s="29">
        <v>16376072</v>
      </c>
      <c r="E43" s="23">
        <v>14982593</v>
      </c>
      <c r="F43" s="29">
        <v>16910292</v>
      </c>
      <c r="G43" s="29">
        <v>15250758</v>
      </c>
      <c r="H43" s="29">
        <v>14220544</v>
      </c>
      <c r="I43" s="23">
        <v>13318416</v>
      </c>
      <c r="J43" s="29">
        <v>15599501</v>
      </c>
      <c r="K43" s="23">
        <v>11297376</v>
      </c>
      <c r="L43" s="23">
        <v>13224427</v>
      </c>
    </row>
    <row r="44" spans="1:12" ht="14.25" thickTop="1">
      <c r="A44" s="2" t="s">
        <v>49</v>
      </c>
      <c r="B44" s="28">
        <v>2222395</v>
      </c>
      <c r="C44" s="28">
        <v>1360519</v>
      </c>
      <c r="D44" s="28">
        <v>1360519</v>
      </c>
      <c r="E44" s="22">
        <v>1360519</v>
      </c>
      <c r="F44" s="28">
        <v>1345264</v>
      </c>
      <c r="G44" s="28">
        <v>1345264</v>
      </c>
      <c r="H44" s="28">
        <v>1345264</v>
      </c>
      <c r="I44" s="22">
        <v>725600</v>
      </c>
      <c r="J44" s="28">
        <v>725600</v>
      </c>
      <c r="K44" s="22">
        <v>725600</v>
      </c>
      <c r="L44" s="22">
        <v>461100</v>
      </c>
    </row>
    <row r="45" spans="1:12" ht="13.5">
      <c r="A45" s="2" t="s">
        <v>52</v>
      </c>
      <c r="B45" s="28">
        <v>2676352</v>
      </c>
      <c r="C45" s="28">
        <v>1814476</v>
      </c>
      <c r="D45" s="28">
        <v>1814476</v>
      </c>
      <c r="E45" s="22">
        <v>1814476</v>
      </c>
      <c r="F45" s="28">
        <v>1799221</v>
      </c>
      <c r="G45" s="28">
        <v>1799221</v>
      </c>
      <c r="H45" s="28">
        <v>1799221</v>
      </c>
      <c r="I45" s="22">
        <v>1179557</v>
      </c>
      <c r="J45" s="28">
        <v>1179557</v>
      </c>
      <c r="K45" s="22">
        <v>1179557</v>
      </c>
      <c r="L45" s="22">
        <v>915057</v>
      </c>
    </row>
    <row r="46" spans="1:12" ht="13.5">
      <c r="A46" s="2" t="s">
        <v>55</v>
      </c>
      <c r="B46" s="28">
        <v>9034713</v>
      </c>
      <c r="C46" s="28">
        <v>8704845</v>
      </c>
      <c r="D46" s="28">
        <v>7553115</v>
      </c>
      <c r="E46" s="22">
        <v>7361992</v>
      </c>
      <c r="F46" s="28">
        <v>6966945</v>
      </c>
      <c r="G46" s="28">
        <v>6554123</v>
      </c>
      <c r="H46" s="28">
        <v>6287210</v>
      </c>
      <c r="I46" s="22">
        <v>6149466</v>
      </c>
      <c r="J46" s="28">
        <v>5337278</v>
      </c>
      <c r="K46" s="22">
        <v>4473685</v>
      </c>
      <c r="L46" s="22">
        <v>3151483</v>
      </c>
    </row>
    <row r="47" spans="1:12" ht="13.5">
      <c r="A47" s="2" t="s">
        <v>56</v>
      </c>
      <c r="B47" s="28">
        <v>-237</v>
      </c>
      <c r="C47" s="28">
        <v>-237</v>
      </c>
      <c r="D47" s="28">
        <v>-42</v>
      </c>
      <c r="E47" s="22">
        <v>-42</v>
      </c>
      <c r="F47" s="28">
        <v>-42</v>
      </c>
      <c r="G47" s="28">
        <v>-42</v>
      </c>
      <c r="H47" s="28">
        <v>-42</v>
      </c>
      <c r="I47" s="22"/>
      <c r="J47" s="28"/>
      <c r="K47" s="22"/>
      <c r="L47" s="22"/>
    </row>
    <row r="48" spans="1:12" ht="13.5">
      <c r="A48" s="2" t="s">
        <v>57</v>
      </c>
      <c r="B48" s="28">
        <v>13933224</v>
      </c>
      <c r="C48" s="28">
        <v>11879603</v>
      </c>
      <c r="D48" s="28">
        <v>10728068</v>
      </c>
      <c r="E48" s="22">
        <v>10536945</v>
      </c>
      <c r="F48" s="28">
        <v>10111388</v>
      </c>
      <c r="G48" s="28">
        <v>9698566</v>
      </c>
      <c r="H48" s="28">
        <v>9431653</v>
      </c>
      <c r="I48" s="22">
        <v>8054623</v>
      </c>
      <c r="J48" s="28">
        <v>7242435</v>
      </c>
      <c r="K48" s="22">
        <v>6378843</v>
      </c>
      <c r="L48" s="22">
        <v>4527640</v>
      </c>
    </row>
    <row r="49" spans="1:12" ht="13.5">
      <c r="A49" s="2" t="s">
        <v>58</v>
      </c>
      <c r="B49" s="28">
        <v>18348</v>
      </c>
      <c r="C49" s="28">
        <v>12071</v>
      </c>
      <c r="D49" s="28">
        <v>11063</v>
      </c>
      <c r="E49" s="22">
        <v>4974</v>
      </c>
      <c r="F49" s="28">
        <v>-2758</v>
      </c>
      <c r="G49" s="28">
        <v>-5760</v>
      </c>
      <c r="H49" s="28">
        <v>-6201</v>
      </c>
      <c r="I49" s="22">
        <v>-3081</v>
      </c>
      <c r="J49" s="28">
        <v>-5820</v>
      </c>
      <c r="K49" s="22">
        <v>-4362</v>
      </c>
      <c r="L49" s="22">
        <v>-1322</v>
      </c>
    </row>
    <row r="50" spans="1:12" ht="13.5">
      <c r="A50" s="2" t="s">
        <v>131</v>
      </c>
      <c r="B50" s="28"/>
      <c r="C50" s="28"/>
      <c r="D50" s="28"/>
      <c r="E50" s="22">
        <v>-1529</v>
      </c>
      <c r="F50" s="28">
        <v>-2293</v>
      </c>
      <c r="G50" s="28">
        <v>-2869</v>
      </c>
      <c r="H50" s="28">
        <v>-3443</v>
      </c>
      <c r="I50" s="22">
        <v>-4333</v>
      </c>
      <c r="J50" s="28">
        <v>-4841</v>
      </c>
      <c r="K50" s="22">
        <v>-6433</v>
      </c>
      <c r="L50" s="22">
        <v>-8753</v>
      </c>
    </row>
    <row r="51" spans="1:12" ht="13.5">
      <c r="A51" s="2" t="s">
        <v>59</v>
      </c>
      <c r="B51" s="28">
        <v>18348</v>
      </c>
      <c r="C51" s="28">
        <v>12071</v>
      </c>
      <c r="D51" s="28">
        <v>11063</v>
      </c>
      <c r="E51" s="22">
        <v>3444</v>
      </c>
      <c r="F51" s="28">
        <v>-5052</v>
      </c>
      <c r="G51" s="28">
        <v>-8629</v>
      </c>
      <c r="H51" s="28">
        <v>-9644</v>
      </c>
      <c r="I51" s="22">
        <v>-7415</v>
      </c>
      <c r="J51" s="28">
        <v>-10661</v>
      </c>
      <c r="K51" s="22">
        <v>-10796</v>
      </c>
      <c r="L51" s="22">
        <v>-10076</v>
      </c>
    </row>
    <row r="52" spans="1:12" ht="13.5">
      <c r="A52" s="6" t="s">
        <v>60</v>
      </c>
      <c r="B52" s="28">
        <v>13951573</v>
      </c>
      <c r="C52" s="28">
        <v>11891674</v>
      </c>
      <c r="D52" s="28">
        <v>10739131</v>
      </c>
      <c r="E52" s="22">
        <v>10540389</v>
      </c>
      <c r="F52" s="28">
        <v>10106335</v>
      </c>
      <c r="G52" s="28">
        <v>9689936</v>
      </c>
      <c r="H52" s="28">
        <v>9422009</v>
      </c>
      <c r="I52" s="22">
        <v>8047208</v>
      </c>
      <c r="J52" s="28">
        <v>7231773</v>
      </c>
      <c r="K52" s="22">
        <v>6368046</v>
      </c>
      <c r="L52" s="22">
        <v>4517563</v>
      </c>
    </row>
    <row r="53" spans="1:12" ht="14.25" thickBot="1">
      <c r="A53" s="7" t="s">
        <v>61</v>
      </c>
      <c r="B53" s="28">
        <v>29805481</v>
      </c>
      <c r="C53" s="28">
        <v>24877246</v>
      </c>
      <c r="D53" s="28">
        <v>27115203</v>
      </c>
      <c r="E53" s="22">
        <v>25522983</v>
      </c>
      <c r="F53" s="28">
        <v>27016627</v>
      </c>
      <c r="G53" s="28">
        <v>24940694</v>
      </c>
      <c r="H53" s="28">
        <v>23642553</v>
      </c>
      <c r="I53" s="22">
        <v>21365625</v>
      </c>
      <c r="J53" s="28">
        <v>22831275</v>
      </c>
      <c r="K53" s="22">
        <v>17665423</v>
      </c>
      <c r="L53" s="22">
        <v>17741990</v>
      </c>
    </row>
    <row r="54" spans="1:12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6" ht="13.5">
      <c r="A56" s="20" t="s">
        <v>66</v>
      </c>
    </row>
    <row r="57" ht="13.5">
      <c r="A57" s="20" t="s">
        <v>67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E4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62</v>
      </c>
      <c r="B2" s="14">
        <v>6059</v>
      </c>
      <c r="C2" s="14"/>
      <c r="D2" s="14"/>
      <c r="E2" s="14"/>
    </row>
    <row r="3" spans="1:5" ht="14.25" thickBot="1">
      <c r="A3" s="11" t="s">
        <v>63</v>
      </c>
      <c r="B3" s="1" t="s">
        <v>64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HYPERLINK("http://www.kabupro.jp/mark/20130628/S000DVDA.htm","有価証券報告書")</f>
        <v>有価証券報告書</v>
      </c>
      <c r="C4" s="15" t="str">
        <f>HYPERLINK("http://www.kabupro.jp/mark/20130628/S000DVDA.htm","有価証券報告書")</f>
        <v>有価証券報告書</v>
      </c>
      <c r="D4" s="15" t="str">
        <f>HYPERLINK("http://www.kabupro.jp/mark/20120316/S000AIVP.htm","有価証券届出書（新規公開時）")</f>
        <v>有価証券届出書（新規公開時）</v>
      </c>
      <c r="E4" s="15" t="str">
        <f>HYPERLINK("http://www.kabupro.jp/mark/20120316/S000AIVP.htm","有価証券届出書（新規公開時）")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11</v>
      </c>
    </row>
    <row r="6" spans="1:5" ht="15" thickBot="1" thickTop="1">
      <c r="A6" s="10" t="s">
        <v>2</v>
      </c>
      <c r="B6" s="18" t="s">
        <v>102</v>
      </c>
      <c r="C6" s="19"/>
      <c r="D6" s="19"/>
      <c r="E6" s="19"/>
    </row>
    <row r="7" spans="1:5" ht="14.25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</row>
    <row r="8" spans="1:5" ht="13.5">
      <c r="A8" s="13" t="s">
        <v>4</v>
      </c>
      <c r="B8" s="17" t="s">
        <v>68</v>
      </c>
      <c r="C8" s="17" t="s">
        <v>69</v>
      </c>
      <c r="D8" s="17" t="s">
        <v>70</v>
      </c>
      <c r="E8" s="17" t="s">
        <v>71</v>
      </c>
    </row>
    <row r="9" spans="1:5" ht="13.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13</v>
      </c>
    </row>
    <row r="10" spans="1:5" ht="14.25" thickBot="1">
      <c r="A10" s="13" t="s">
        <v>6</v>
      </c>
      <c r="B10" s="17" t="s">
        <v>15</v>
      </c>
      <c r="C10" s="17" t="s">
        <v>15</v>
      </c>
      <c r="D10" s="17" t="s">
        <v>15</v>
      </c>
      <c r="E10" s="17" t="s">
        <v>15</v>
      </c>
    </row>
    <row r="11" spans="1:5" ht="14.25" thickTop="1">
      <c r="A11" s="26" t="s">
        <v>72</v>
      </c>
      <c r="B11" s="21">
        <v>342857</v>
      </c>
      <c r="C11" s="21">
        <v>342857</v>
      </c>
      <c r="D11" s="21">
        <v>342857</v>
      </c>
      <c r="E11" s="21">
        <v>342857</v>
      </c>
    </row>
    <row r="12" spans="1:5" ht="13.5">
      <c r="A12" s="6" t="s">
        <v>73</v>
      </c>
      <c r="B12" s="22">
        <v>92922</v>
      </c>
      <c r="C12" s="22">
        <v>82814</v>
      </c>
      <c r="D12" s="22">
        <v>75144</v>
      </c>
      <c r="E12" s="22">
        <v>72360</v>
      </c>
    </row>
    <row r="13" spans="1:5" ht="13.5">
      <c r="A13" s="6" t="s">
        <v>74</v>
      </c>
      <c r="B13" s="22">
        <v>228480</v>
      </c>
      <c r="C13" s="22">
        <v>228480</v>
      </c>
      <c r="D13" s="22">
        <v>228480</v>
      </c>
      <c r="E13" s="22">
        <v>151280</v>
      </c>
    </row>
    <row r="14" spans="1:5" ht="13.5">
      <c r="A14" s="6" t="s">
        <v>75</v>
      </c>
      <c r="B14" s="22">
        <v>664260</v>
      </c>
      <c r="C14" s="22">
        <v>654151</v>
      </c>
      <c r="D14" s="22">
        <v>646481</v>
      </c>
      <c r="E14" s="22">
        <v>566498</v>
      </c>
    </row>
    <row r="15" spans="1:5" ht="13.5">
      <c r="A15" s="6" t="s">
        <v>76</v>
      </c>
      <c r="B15" s="22">
        <v>148093</v>
      </c>
      <c r="C15" s="22">
        <v>142403</v>
      </c>
      <c r="D15" s="22">
        <v>139945</v>
      </c>
      <c r="E15" s="22">
        <v>134760</v>
      </c>
    </row>
    <row r="16" spans="1:5" ht="13.5">
      <c r="A16" s="6" t="s">
        <v>77</v>
      </c>
      <c r="B16" s="22">
        <v>141258</v>
      </c>
      <c r="C16" s="22">
        <v>133187</v>
      </c>
      <c r="D16" s="22"/>
      <c r="E16" s="22"/>
    </row>
    <row r="17" spans="1:5" ht="13.5">
      <c r="A17" s="6" t="s">
        <v>78</v>
      </c>
      <c r="B17" s="22">
        <v>3811</v>
      </c>
      <c r="C17" s="22">
        <v>3210</v>
      </c>
      <c r="D17" s="22">
        <v>3210</v>
      </c>
      <c r="E17" s="22">
        <v>3330</v>
      </c>
    </row>
    <row r="18" spans="1:5" ht="13.5">
      <c r="A18" s="6" t="s">
        <v>79</v>
      </c>
      <c r="B18" s="22">
        <v>28142</v>
      </c>
      <c r="C18" s="22">
        <v>25563</v>
      </c>
      <c r="D18" s="22">
        <v>24555</v>
      </c>
      <c r="E18" s="22">
        <v>21840</v>
      </c>
    </row>
    <row r="19" spans="1:5" ht="13.5">
      <c r="A19" s="6" t="s">
        <v>80</v>
      </c>
      <c r="B19" s="22">
        <v>7634</v>
      </c>
      <c r="C19" s="22">
        <v>3474</v>
      </c>
      <c r="D19" s="22">
        <v>2674</v>
      </c>
      <c r="E19" s="22">
        <v>2639</v>
      </c>
    </row>
    <row r="20" spans="1:5" ht="13.5">
      <c r="A20" s="6" t="s">
        <v>81</v>
      </c>
      <c r="B20" s="22">
        <v>31817</v>
      </c>
      <c r="C20" s="22">
        <v>31817</v>
      </c>
      <c r="D20" s="22">
        <v>29839</v>
      </c>
      <c r="E20" s="22">
        <v>28186</v>
      </c>
    </row>
    <row r="21" spans="1:5" ht="13.5">
      <c r="A21" s="6" t="s">
        <v>82</v>
      </c>
      <c r="B21" s="22">
        <v>65323</v>
      </c>
      <c r="C21" s="22">
        <v>50060</v>
      </c>
      <c r="D21" s="22">
        <v>44788</v>
      </c>
      <c r="E21" s="22">
        <v>35102</v>
      </c>
    </row>
    <row r="22" spans="1:5" ht="13.5">
      <c r="A22" s="6" t="s">
        <v>20</v>
      </c>
      <c r="B22" s="22">
        <v>52950</v>
      </c>
      <c r="C22" s="22">
        <v>44058</v>
      </c>
      <c r="D22" s="22">
        <v>30867</v>
      </c>
      <c r="E22" s="22">
        <v>22492</v>
      </c>
    </row>
    <row r="23" spans="1:5" ht="13.5">
      <c r="A23" s="6" t="s">
        <v>83</v>
      </c>
      <c r="B23" s="22">
        <v>479031</v>
      </c>
      <c r="C23" s="22">
        <v>433775</v>
      </c>
      <c r="D23" s="22">
        <v>424436</v>
      </c>
      <c r="E23" s="22">
        <v>363824</v>
      </c>
    </row>
    <row r="24" spans="1:5" ht="14.25" thickBot="1">
      <c r="A24" s="25" t="s">
        <v>84</v>
      </c>
      <c r="B24" s="23">
        <v>185228</v>
      </c>
      <c r="C24" s="23">
        <v>220376</v>
      </c>
      <c r="D24" s="23">
        <v>222044</v>
      </c>
      <c r="E24" s="23">
        <v>202673</v>
      </c>
    </row>
    <row r="25" spans="1:5" ht="14.25" thickTop="1">
      <c r="A25" s="6" t="s">
        <v>85</v>
      </c>
      <c r="B25" s="22">
        <v>708</v>
      </c>
      <c r="C25" s="22">
        <v>20550</v>
      </c>
      <c r="D25" s="22">
        <v>19279</v>
      </c>
      <c r="E25" s="22">
        <v>9710</v>
      </c>
    </row>
    <row r="26" spans="1:5" ht="13.5">
      <c r="A26" s="6" t="s">
        <v>86</v>
      </c>
      <c r="B26" s="22">
        <v>10</v>
      </c>
      <c r="C26" s="22">
        <v>5</v>
      </c>
      <c r="D26" s="22"/>
      <c r="E26" s="22"/>
    </row>
    <row r="27" spans="1:5" ht="13.5">
      <c r="A27" s="6" t="s">
        <v>87</v>
      </c>
      <c r="B27" s="22">
        <v>0</v>
      </c>
      <c r="C27" s="22">
        <v>0</v>
      </c>
      <c r="D27" s="22">
        <v>0</v>
      </c>
      <c r="E27" s="22">
        <v>0</v>
      </c>
    </row>
    <row r="28" spans="1:5" ht="13.5">
      <c r="A28" s="6" t="s">
        <v>88</v>
      </c>
      <c r="B28" s="22">
        <v>16160</v>
      </c>
      <c r="C28" s="22">
        <v>16182</v>
      </c>
      <c r="D28" s="22">
        <v>15481</v>
      </c>
      <c r="E28" s="22">
        <v>15481</v>
      </c>
    </row>
    <row r="29" spans="1:5" ht="13.5">
      <c r="A29" s="6" t="s">
        <v>89</v>
      </c>
      <c r="B29" s="22">
        <v>10271</v>
      </c>
      <c r="C29" s="22">
        <v>8816</v>
      </c>
      <c r="D29" s="22">
        <v>5289</v>
      </c>
      <c r="E29" s="22">
        <v>7608</v>
      </c>
    </row>
    <row r="30" spans="1:5" ht="13.5">
      <c r="A30" s="6" t="s">
        <v>20</v>
      </c>
      <c r="B30" s="22">
        <v>4360</v>
      </c>
      <c r="C30" s="22">
        <v>265</v>
      </c>
      <c r="D30" s="22">
        <v>1127</v>
      </c>
      <c r="E30" s="22">
        <v>1308</v>
      </c>
    </row>
    <row r="31" spans="1:5" ht="13.5">
      <c r="A31" s="6" t="s">
        <v>90</v>
      </c>
      <c r="B31" s="22">
        <v>31511</v>
      </c>
      <c r="C31" s="22">
        <v>45820</v>
      </c>
      <c r="D31" s="22">
        <v>41178</v>
      </c>
      <c r="E31" s="22">
        <v>34109</v>
      </c>
    </row>
    <row r="32" spans="1:5" ht="13.5">
      <c r="A32" s="6" t="s">
        <v>91</v>
      </c>
      <c r="B32" s="22">
        <v>5208</v>
      </c>
      <c r="C32" s="22">
        <v>11301</v>
      </c>
      <c r="D32" s="22">
        <v>7162</v>
      </c>
      <c r="E32" s="22">
        <v>420</v>
      </c>
    </row>
    <row r="33" spans="1:5" ht="13.5">
      <c r="A33" s="6" t="s">
        <v>92</v>
      </c>
      <c r="B33" s="22">
        <v>4444</v>
      </c>
      <c r="C33" s="22"/>
      <c r="D33" s="22">
        <v>1851</v>
      </c>
      <c r="E33" s="22"/>
    </row>
    <row r="34" spans="1:5" ht="13.5">
      <c r="A34" s="6" t="s">
        <v>93</v>
      </c>
      <c r="B34" s="22">
        <v>11283</v>
      </c>
      <c r="C34" s="22">
        <v>13702</v>
      </c>
      <c r="D34" s="22"/>
      <c r="E34" s="22"/>
    </row>
    <row r="35" spans="1:5" ht="13.5">
      <c r="A35" s="6" t="s">
        <v>94</v>
      </c>
      <c r="B35" s="22">
        <v>3609</v>
      </c>
      <c r="C35" s="22"/>
      <c r="D35" s="22"/>
      <c r="E35" s="22"/>
    </row>
    <row r="36" spans="1:5" ht="13.5">
      <c r="A36" s="6" t="s">
        <v>95</v>
      </c>
      <c r="B36" s="22">
        <v>24545</v>
      </c>
      <c r="C36" s="22">
        <v>25003</v>
      </c>
      <c r="D36" s="22">
        <v>9013</v>
      </c>
      <c r="E36" s="22">
        <v>420</v>
      </c>
    </row>
    <row r="37" spans="1:5" ht="14.25" thickBot="1">
      <c r="A37" s="25" t="s">
        <v>96</v>
      </c>
      <c r="B37" s="23">
        <v>192195</v>
      </c>
      <c r="C37" s="23">
        <v>241193</v>
      </c>
      <c r="D37" s="23">
        <v>254209</v>
      </c>
      <c r="E37" s="23">
        <v>236363</v>
      </c>
    </row>
    <row r="38" spans="1:5" ht="14.25" thickTop="1">
      <c r="A38" s="7" t="s">
        <v>97</v>
      </c>
      <c r="B38" s="22">
        <v>192195</v>
      </c>
      <c r="C38" s="22">
        <v>241193</v>
      </c>
      <c r="D38" s="22">
        <v>254209</v>
      </c>
      <c r="E38" s="22">
        <v>237089</v>
      </c>
    </row>
    <row r="39" spans="1:5" ht="13.5">
      <c r="A39" s="7" t="s">
        <v>98</v>
      </c>
      <c r="B39" s="22">
        <v>176</v>
      </c>
      <c r="C39" s="22">
        <v>9129</v>
      </c>
      <c r="D39" s="22">
        <v>11906</v>
      </c>
      <c r="E39" s="22">
        <v>35187</v>
      </c>
    </row>
    <row r="40" spans="1:5" ht="13.5">
      <c r="A40" s="7" t="s">
        <v>99</v>
      </c>
      <c r="B40" s="22">
        <v>-10815</v>
      </c>
      <c r="C40" s="22">
        <v>-877</v>
      </c>
      <c r="D40" s="22">
        <v>1050</v>
      </c>
      <c r="E40" s="22">
        <v>389</v>
      </c>
    </row>
    <row r="41" spans="1:5" ht="13.5">
      <c r="A41" s="7" t="s">
        <v>100</v>
      </c>
      <c r="B41" s="22">
        <v>-10639</v>
      </c>
      <c r="C41" s="22">
        <v>8252</v>
      </c>
      <c r="D41" s="22">
        <v>12957</v>
      </c>
      <c r="E41" s="22">
        <v>35577</v>
      </c>
    </row>
    <row r="42" spans="1:5" ht="14.25" thickBot="1">
      <c r="A42" s="7" t="s">
        <v>101</v>
      </c>
      <c r="B42" s="22">
        <v>202834</v>
      </c>
      <c r="C42" s="22">
        <v>232941</v>
      </c>
      <c r="D42" s="22">
        <v>241251</v>
      </c>
      <c r="E42" s="22">
        <v>201512</v>
      </c>
    </row>
    <row r="43" spans="1:5" ht="14.25" thickTop="1">
      <c r="A43" s="8"/>
      <c r="B43" s="24"/>
      <c r="C43" s="24"/>
      <c r="D43" s="24"/>
      <c r="E43" s="24"/>
    </row>
    <row r="45" ht="13.5">
      <c r="A45" s="20" t="s">
        <v>66</v>
      </c>
    </row>
    <row r="46" ht="13.5">
      <c r="A46" s="20" t="s">
        <v>67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E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62</v>
      </c>
      <c r="B2" s="14">
        <v>6059</v>
      </c>
      <c r="C2" s="14"/>
      <c r="D2" s="14"/>
      <c r="E2" s="14"/>
    </row>
    <row r="3" spans="1:5" ht="14.25" thickBot="1">
      <c r="A3" s="11" t="s">
        <v>63</v>
      </c>
      <c r="B3" s="1" t="s">
        <v>64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HYPERLINK("http://www.kabupro.jp/mark/20130628/S000DVDA.htm","有価証券報告書")</f>
        <v>有価証券報告書</v>
      </c>
      <c r="C4" s="15" t="str">
        <f>HYPERLINK("http://www.kabupro.jp/mark/20130628/S000DVDA.htm","有価証券報告書")</f>
        <v>有価証券報告書</v>
      </c>
      <c r="D4" s="15" t="str">
        <f>HYPERLINK("http://www.kabupro.jp/mark/20120316/S000AIVP.htm","有価証券届出書（新規公開時）")</f>
        <v>有価証券届出書（新規公開時）</v>
      </c>
      <c r="E4" s="15" t="str">
        <f>HYPERLINK("http://www.kabupro.jp/mark/20120316/S000AIVP.htm","有価証券届出書（新規公開時）")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11</v>
      </c>
    </row>
    <row r="6" spans="1:5" ht="15" thickBot="1" thickTop="1">
      <c r="A6" s="10" t="s">
        <v>2</v>
      </c>
      <c r="B6" s="18" t="s">
        <v>65</v>
      </c>
      <c r="C6" s="19"/>
      <c r="D6" s="19"/>
      <c r="E6" s="19"/>
    </row>
    <row r="7" spans="1:5" ht="14.25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</row>
    <row r="8" spans="1:5" ht="13.5">
      <c r="A8" s="13" t="s">
        <v>4</v>
      </c>
      <c r="B8" s="17"/>
      <c r="C8" s="17"/>
      <c r="D8" s="17"/>
      <c r="E8" s="17"/>
    </row>
    <row r="9" spans="1:5" ht="13.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13</v>
      </c>
    </row>
    <row r="10" spans="1:5" ht="14.25" thickBot="1">
      <c r="A10" s="13" t="s">
        <v>6</v>
      </c>
      <c r="B10" s="17" t="s">
        <v>15</v>
      </c>
      <c r="C10" s="17" t="s">
        <v>15</v>
      </c>
      <c r="D10" s="17" t="s">
        <v>15</v>
      </c>
      <c r="E10" s="17" t="s">
        <v>15</v>
      </c>
    </row>
    <row r="11" spans="1:5" ht="14.25" thickTop="1">
      <c r="A11" s="9" t="s">
        <v>14</v>
      </c>
      <c r="B11" s="21">
        <v>2519528</v>
      </c>
      <c r="C11" s="21">
        <v>1289564</v>
      </c>
      <c r="D11" s="21">
        <v>716792</v>
      </c>
      <c r="E11" s="21">
        <v>159344</v>
      </c>
    </row>
    <row r="12" spans="1:5" ht="13.5">
      <c r="A12" s="2" t="s">
        <v>16</v>
      </c>
      <c r="B12" s="22">
        <v>4907</v>
      </c>
      <c r="C12" s="22">
        <v>4409</v>
      </c>
      <c r="D12" s="22">
        <v>3510</v>
      </c>
      <c r="E12" s="22">
        <v>4374</v>
      </c>
    </row>
    <row r="13" spans="1:5" ht="13.5">
      <c r="A13" s="2" t="s">
        <v>17</v>
      </c>
      <c r="B13" s="22">
        <v>3167</v>
      </c>
      <c r="C13" s="22">
        <v>2385</v>
      </c>
      <c r="D13" s="22">
        <v>1507</v>
      </c>
      <c r="E13" s="22">
        <v>2558</v>
      </c>
    </row>
    <row r="14" spans="1:5" ht="13.5">
      <c r="A14" s="2" t="s">
        <v>18</v>
      </c>
      <c r="B14" s="22"/>
      <c r="C14" s="22">
        <v>66680</v>
      </c>
      <c r="D14" s="22"/>
      <c r="E14" s="22"/>
    </row>
    <row r="15" spans="1:5" ht="13.5">
      <c r="A15" s="2" t="s">
        <v>19</v>
      </c>
      <c r="B15" s="22">
        <v>40629</v>
      </c>
      <c r="C15" s="22">
        <v>35681</v>
      </c>
      <c r="D15" s="22">
        <v>35450</v>
      </c>
      <c r="E15" s="22"/>
    </row>
    <row r="16" spans="1:5" ht="13.5">
      <c r="A16" s="2" t="s">
        <v>20</v>
      </c>
      <c r="B16" s="22">
        <v>553</v>
      </c>
      <c r="C16" s="22">
        <v>326</v>
      </c>
      <c r="D16" s="22">
        <v>491</v>
      </c>
      <c r="E16" s="22">
        <v>694</v>
      </c>
    </row>
    <row r="17" spans="1:5" ht="13.5">
      <c r="A17" s="2" t="s">
        <v>21</v>
      </c>
      <c r="B17" s="22">
        <v>2568786</v>
      </c>
      <c r="C17" s="22">
        <v>1399047</v>
      </c>
      <c r="D17" s="22">
        <v>757753</v>
      </c>
      <c r="E17" s="22">
        <v>166972</v>
      </c>
    </row>
    <row r="18" spans="1:5" ht="13.5">
      <c r="A18" s="3" t="s">
        <v>22</v>
      </c>
      <c r="B18" s="22">
        <v>27716</v>
      </c>
      <c r="C18" s="22">
        <v>7330</v>
      </c>
      <c r="D18" s="22">
        <v>139</v>
      </c>
      <c r="E18" s="22">
        <v>139</v>
      </c>
    </row>
    <row r="19" spans="1:5" ht="13.5">
      <c r="A19" s="4" t="s">
        <v>23</v>
      </c>
      <c r="B19" s="22">
        <v>-4848</v>
      </c>
      <c r="C19" s="22">
        <v>-721</v>
      </c>
      <c r="D19" s="22">
        <v>139</v>
      </c>
      <c r="E19" s="22">
        <v>-92</v>
      </c>
    </row>
    <row r="20" spans="1:5" ht="13.5">
      <c r="A20" s="4" t="s">
        <v>24</v>
      </c>
      <c r="B20" s="22">
        <v>22868</v>
      </c>
      <c r="C20" s="22">
        <v>6608</v>
      </c>
      <c r="D20" s="22"/>
      <c r="E20" s="22">
        <v>46</v>
      </c>
    </row>
    <row r="21" spans="1:5" ht="13.5">
      <c r="A21" s="3" t="s">
        <v>25</v>
      </c>
      <c r="B21" s="22">
        <v>22868</v>
      </c>
      <c r="C21" s="22">
        <v>6608</v>
      </c>
      <c r="D21" s="22"/>
      <c r="E21" s="22">
        <v>46</v>
      </c>
    </row>
    <row r="22" spans="1:5" ht="13.5">
      <c r="A22" s="3" t="s">
        <v>26</v>
      </c>
      <c r="B22" s="22">
        <v>3572</v>
      </c>
      <c r="C22" s="22">
        <v>7080</v>
      </c>
      <c r="D22" s="22">
        <v>5969</v>
      </c>
      <c r="E22" s="22">
        <v>7834</v>
      </c>
    </row>
    <row r="23" spans="1:5" ht="13.5">
      <c r="A23" s="3" t="s">
        <v>27</v>
      </c>
      <c r="B23" s="22">
        <v>3572</v>
      </c>
      <c r="C23" s="22">
        <v>7080</v>
      </c>
      <c r="D23" s="22">
        <v>5969</v>
      </c>
      <c r="E23" s="22">
        <v>7834</v>
      </c>
    </row>
    <row r="24" spans="1:5" ht="13.5">
      <c r="A24" s="3" t="s">
        <v>28</v>
      </c>
      <c r="B24" s="22">
        <v>2911</v>
      </c>
      <c r="C24" s="22">
        <v>2890</v>
      </c>
      <c r="D24" s="22"/>
      <c r="E24" s="22"/>
    </row>
    <row r="25" spans="1:5" ht="13.5">
      <c r="A25" s="3" t="s">
        <v>29</v>
      </c>
      <c r="B25" s="22">
        <v>1049718</v>
      </c>
      <c r="C25" s="22">
        <v>1049718</v>
      </c>
      <c r="D25" s="22">
        <v>1049718</v>
      </c>
      <c r="E25" s="22">
        <v>1049718</v>
      </c>
    </row>
    <row r="26" spans="1:5" ht="13.5">
      <c r="A26" s="3" t="s">
        <v>30</v>
      </c>
      <c r="B26" s="22">
        <v>10</v>
      </c>
      <c r="C26" s="22">
        <v>10</v>
      </c>
      <c r="D26" s="22">
        <v>10</v>
      </c>
      <c r="E26" s="22">
        <v>10</v>
      </c>
    </row>
    <row r="27" spans="1:5" ht="13.5">
      <c r="A27" s="3" t="s">
        <v>31</v>
      </c>
      <c r="B27" s="22">
        <v>101</v>
      </c>
      <c r="C27" s="22">
        <v>74</v>
      </c>
      <c r="D27" s="22">
        <v>76</v>
      </c>
      <c r="E27" s="22">
        <v>38</v>
      </c>
    </row>
    <row r="28" spans="1:5" ht="13.5">
      <c r="A28" s="3" t="s">
        <v>32</v>
      </c>
      <c r="B28" s="22">
        <v>642</v>
      </c>
      <c r="C28" s="22">
        <v>341</v>
      </c>
      <c r="D28" s="22"/>
      <c r="E28" s="22"/>
    </row>
    <row r="29" spans="1:5" ht="13.5">
      <c r="A29" s="3" t="s">
        <v>33</v>
      </c>
      <c r="B29" s="22">
        <v>293182</v>
      </c>
      <c r="C29" s="22">
        <v>233335</v>
      </c>
      <c r="D29" s="22">
        <v>143708</v>
      </c>
      <c r="E29" s="22">
        <v>55694</v>
      </c>
    </row>
    <row r="30" spans="1:5" ht="13.5">
      <c r="A30" s="3" t="s">
        <v>17</v>
      </c>
      <c r="B30" s="22">
        <v>10025</v>
      </c>
      <c r="C30" s="22"/>
      <c r="D30" s="22"/>
      <c r="E30" s="22"/>
    </row>
    <row r="31" spans="1:5" ht="13.5">
      <c r="A31" s="3" t="s">
        <v>34</v>
      </c>
      <c r="B31" s="22">
        <v>1356592</v>
      </c>
      <c r="C31" s="22">
        <v>1286371</v>
      </c>
      <c r="D31" s="22">
        <v>1993513</v>
      </c>
      <c r="E31" s="22">
        <v>1605461</v>
      </c>
    </row>
    <row r="32" spans="1:5" ht="13.5">
      <c r="A32" s="2" t="s">
        <v>35</v>
      </c>
      <c r="B32" s="22">
        <v>1383033</v>
      </c>
      <c r="C32" s="22">
        <v>1300060</v>
      </c>
      <c r="D32" s="22">
        <v>1999483</v>
      </c>
      <c r="E32" s="22">
        <v>1613342</v>
      </c>
    </row>
    <row r="33" spans="1:5" ht="14.25" thickBot="1">
      <c r="A33" s="5" t="s">
        <v>36</v>
      </c>
      <c r="B33" s="23">
        <v>3951820</v>
      </c>
      <c r="C33" s="23">
        <v>2699107</v>
      </c>
      <c r="D33" s="23">
        <v>2757236</v>
      </c>
      <c r="E33" s="23">
        <v>1780314</v>
      </c>
    </row>
    <row r="34" spans="1:5" ht="14.25" thickTop="1">
      <c r="A34" s="2" t="s">
        <v>37</v>
      </c>
      <c r="B34" s="22">
        <v>60000</v>
      </c>
      <c r="C34" s="22">
        <v>104800</v>
      </c>
      <c r="D34" s="22"/>
      <c r="E34" s="22">
        <v>20240</v>
      </c>
    </row>
    <row r="35" spans="1:5" ht="13.5">
      <c r="A35" s="2" t="s">
        <v>38</v>
      </c>
      <c r="B35" s="22">
        <v>21580</v>
      </c>
      <c r="C35" s="22">
        <v>18260</v>
      </c>
      <c r="D35" s="22">
        <v>6000</v>
      </c>
      <c r="E35" s="22"/>
    </row>
    <row r="36" spans="1:5" ht="13.5">
      <c r="A36" s="2" t="s">
        <v>39</v>
      </c>
      <c r="B36" s="22">
        <v>18561</v>
      </c>
      <c r="C36" s="22">
        <v>23084</v>
      </c>
      <c r="D36" s="22">
        <v>9262</v>
      </c>
      <c r="E36" s="22">
        <v>11263</v>
      </c>
    </row>
    <row r="37" spans="1:5" ht="13.5">
      <c r="A37" s="2" t="s">
        <v>40</v>
      </c>
      <c r="B37" s="22">
        <v>5738</v>
      </c>
      <c r="C37" s="22">
        <v>6466</v>
      </c>
      <c r="D37" s="22">
        <v>5829</v>
      </c>
      <c r="E37" s="22">
        <v>4862</v>
      </c>
    </row>
    <row r="38" spans="1:5" ht="13.5">
      <c r="A38" s="2" t="s">
        <v>41</v>
      </c>
      <c r="B38" s="22">
        <v>1382</v>
      </c>
      <c r="C38" s="22">
        <v>2056</v>
      </c>
      <c r="D38" s="22">
        <v>1387</v>
      </c>
      <c r="E38" s="22">
        <v>1354</v>
      </c>
    </row>
    <row r="39" spans="1:5" ht="13.5">
      <c r="A39" s="2" t="s">
        <v>42</v>
      </c>
      <c r="B39" s="22">
        <v>7656</v>
      </c>
      <c r="C39" s="22">
        <v>7516</v>
      </c>
      <c r="D39" s="22">
        <v>5373</v>
      </c>
      <c r="E39" s="22">
        <v>5400</v>
      </c>
    </row>
    <row r="40" spans="1:5" ht="13.5">
      <c r="A40" s="2" t="s">
        <v>43</v>
      </c>
      <c r="B40" s="22">
        <v>3811</v>
      </c>
      <c r="C40" s="22">
        <v>3210</v>
      </c>
      <c r="D40" s="22">
        <v>3210</v>
      </c>
      <c r="E40" s="22">
        <v>3330</v>
      </c>
    </row>
    <row r="41" spans="1:5" ht="13.5">
      <c r="A41" s="2" t="s">
        <v>44</v>
      </c>
      <c r="B41" s="22">
        <v>118730</v>
      </c>
      <c r="C41" s="22">
        <v>165394</v>
      </c>
      <c r="D41" s="22">
        <v>68064</v>
      </c>
      <c r="E41" s="22">
        <v>49517</v>
      </c>
    </row>
    <row r="42" spans="1:5" ht="13.5">
      <c r="A42" s="2" t="s">
        <v>45</v>
      </c>
      <c r="B42" s="22">
        <v>60160</v>
      </c>
      <c r="C42" s="22">
        <v>81740</v>
      </c>
      <c r="D42" s="22">
        <v>21000</v>
      </c>
      <c r="E42" s="22"/>
    </row>
    <row r="43" spans="1:5" ht="13.5">
      <c r="A43" s="2" t="s">
        <v>46</v>
      </c>
      <c r="B43" s="22"/>
      <c r="C43" s="22">
        <v>0</v>
      </c>
      <c r="D43" s="22"/>
      <c r="E43" s="22"/>
    </row>
    <row r="44" spans="1:5" ht="13.5">
      <c r="A44" s="2" t="s">
        <v>20</v>
      </c>
      <c r="B44" s="22">
        <v>40911</v>
      </c>
      <c r="C44" s="22">
        <v>27754</v>
      </c>
      <c r="D44" s="22">
        <v>21922</v>
      </c>
      <c r="E44" s="22">
        <v>5140</v>
      </c>
    </row>
    <row r="45" spans="1:5" ht="13.5">
      <c r="A45" s="2" t="s">
        <v>47</v>
      </c>
      <c r="B45" s="22">
        <v>101071</v>
      </c>
      <c r="C45" s="22">
        <v>109495</v>
      </c>
      <c r="D45" s="22">
        <v>351256</v>
      </c>
      <c r="E45" s="22">
        <v>24493</v>
      </c>
    </row>
    <row r="46" spans="1:5" ht="14.25" thickBot="1">
      <c r="A46" s="5" t="s">
        <v>48</v>
      </c>
      <c r="B46" s="23">
        <v>219802</v>
      </c>
      <c r="C46" s="23">
        <v>274890</v>
      </c>
      <c r="D46" s="23">
        <v>419320</v>
      </c>
      <c r="E46" s="23">
        <v>74010</v>
      </c>
    </row>
    <row r="47" spans="1:5" ht="14.25" thickTop="1">
      <c r="A47" s="2" t="s">
        <v>49</v>
      </c>
      <c r="B47" s="22">
        <v>1360519</v>
      </c>
      <c r="C47" s="22">
        <v>725600</v>
      </c>
      <c r="D47" s="22">
        <v>725600</v>
      </c>
      <c r="E47" s="22">
        <v>461100</v>
      </c>
    </row>
    <row r="48" spans="1:5" ht="13.5">
      <c r="A48" s="3" t="s">
        <v>50</v>
      </c>
      <c r="B48" s="22">
        <v>1077375</v>
      </c>
      <c r="C48" s="22">
        <v>442456</v>
      </c>
      <c r="D48" s="22">
        <v>442456</v>
      </c>
      <c r="E48" s="22">
        <v>177956</v>
      </c>
    </row>
    <row r="49" spans="1:5" ht="13.5">
      <c r="A49" s="3" t="s">
        <v>51</v>
      </c>
      <c r="B49" s="22">
        <v>737100</v>
      </c>
      <c r="C49" s="22">
        <v>737100</v>
      </c>
      <c r="D49" s="22">
        <v>737100</v>
      </c>
      <c r="E49" s="22">
        <v>737100</v>
      </c>
    </row>
    <row r="50" spans="1:5" ht="13.5">
      <c r="A50" s="3" t="s">
        <v>52</v>
      </c>
      <c r="B50" s="22">
        <v>1814476</v>
      </c>
      <c r="C50" s="22">
        <v>1179557</v>
      </c>
      <c r="D50" s="22">
        <v>1179557</v>
      </c>
      <c r="E50" s="22">
        <v>915057</v>
      </c>
    </row>
    <row r="51" spans="1:5" ht="13.5">
      <c r="A51" s="3" t="s">
        <v>53</v>
      </c>
      <c r="B51" s="22">
        <v>20192</v>
      </c>
      <c r="C51" s="22">
        <v>20192</v>
      </c>
      <c r="D51" s="22">
        <v>20192</v>
      </c>
      <c r="E51" s="22">
        <v>20192</v>
      </c>
    </row>
    <row r="52" spans="1:5" ht="13.5">
      <c r="A52" s="4" t="s">
        <v>54</v>
      </c>
      <c r="B52" s="22">
        <v>536858</v>
      </c>
      <c r="C52" s="22">
        <v>498867</v>
      </c>
      <c r="D52" s="22">
        <v>412566</v>
      </c>
      <c r="E52" s="22">
        <v>309954</v>
      </c>
    </row>
    <row r="53" spans="1:5" ht="13.5">
      <c r="A53" s="3" t="s">
        <v>55</v>
      </c>
      <c r="B53" s="22">
        <v>557050</v>
      </c>
      <c r="C53" s="22">
        <v>519059</v>
      </c>
      <c r="D53" s="22">
        <v>432758</v>
      </c>
      <c r="E53" s="22">
        <v>330146</v>
      </c>
    </row>
    <row r="54" spans="1:5" ht="13.5">
      <c r="A54" s="2" t="s">
        <v>56</v>
      </c>
      <c r="B54" s="22">
        <v>-42</v>
      </c>
      <c r="C54" s="22"/>
      <c r="D54" s="22"/>
      <c r="E54" s="22"/>
    </row>
    <row r="55" spans="1:5" ht="13.5">
      <c r="A55" s="2" t="s">
        <v>57</v>
      </c>
      <c r="B55" s="22">
        <v>3732003</v>
      </c>
      <c r="C55" s="22">
        <v>2424216</v>
      </c>
      <c r="D55" s="22">
        <v>2337915</v>
      </c>
      <c r="E55" s="22">
        <v>1706303</v>
      </c>
    </row>
    <row r="56" spans="1:5" ht="13.5">
      <c r="A56" s="2" t="s">
        <v>58</v>
      </c>
      <c r="B56" s="22">
        <v>14</v>
      </c>
      <c r="C56" s="22">
        <v>0</v>
      </c>
      <c r="D56" s="22"/>
      <c r="E56" s="22"/>
    </row>
    <row r="57" spans="1:5" ht="13.5">
      <c r="A57" s="2" t="s">
        <v>59</v>
      </c>
      <c r="B57" s="22">
        <v>14</v>
      </c>
      <c r="C57" s="22">
        <v>0</v>
      </c>
      <c r="D57" s="22"/>
      <c r="E57" s="22"/>
    </row>
    <row r="58" spans="1:5" ht="13.5">
      <c r="A58" s="6" t="s">
        <v>60</v>
      </c>
      <c r="B58" s="22">
        <v>3732017</v>
      </c>
      <c r="C58" s="22">
        <v>2424217</v>
      </c>
      <c r="D58" s="22">
        <v>2337915</v>
      </c>
      <c r="E58" s="22">
        <v>1706303</v>
      </c>
    </row>
    <row r="59" spans="1:5" ht="14.25" thickBot="1">
      <c r="A59" s="7" t="s">
        <v>61</v>
      </c>
      <c r="B59" s="22">
        <v>3951820</v>
      </c>
      <c r="C59" s="22">
        <v>2699107</v>
      </c>
      <c r="D59" s="22">
        <v>2757236</v>
      </c>
      <c r="E59" s="22">
        <v>1780314</v>
      </c>
    </row>
    <row r="60" spans="1:5" ht="14.25" thickTop="1">
      <c r="A60" s="8"/>
      <c r="B60" s="24"/>
      <c r="C60" s="24"/>
      <c r="D60" s="24"/>
      <c r="E60" s="24"/>
    </row>
    <row r="62" ht="13.5">
      <c r="A62" s="20" t="s">
        <v>66</v>
      </c>
    </row>
    <row r="63" ht="13.5">
      <c r="A63" s="20" t="s">
        <v>67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2014-02-13T03:37:12Z</dcterms:created>
  <dcterms:modified xsi:type="dcterms:W3CDTF">2014-02-13T03:37:18Z</dcterms:modified>
  <cp:category/>
  <cp:version/>
  <cp:contentType/>
  <cp:contentStatus/>
</cp:coreProperties>
</file>