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0340" windowHeight="11025" activeTab="0"/>
  </bookViews>
  <sheets>
    <sheet name="連結・損益計算書" sheetId="1" r:id="rId1"/>
    <sheet name="連結・貸借対照表" sheetId="2" r:id="rId2"/>
    <sheet name="個別・損益計算書" sheetId="3" r:id="rId3"/>
    <sheet name="個別・キャッシュフロー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<sst xmlns="http://schemas.openxmlformats.org/spreadsheetml/2006/main" count="300" uniqueCount="122">
  <si>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</si>
  <si>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</si>
  <si>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</si>
  <si>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</si>
  <si>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</si>
  <si>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</si>
  <si>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</si>
  <si>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2013/11/14</t>
  </si>
  <si>
    <t>四半期</t>
  </si>
  <si>
    <t>2013/09/30</t>
  </si>
  <si>
    <t>2013/08/14</t>
  </si>
  <si>
    <t>2013/06/30</t>
  </si>
  <si>
    <t>通期</t>
  </si>
  <si>
    <t>2013/03/31</t>
  </si>
  <si>
    <t>2013/02/14</t>
  </si>
  <si>
    <t>2012/12/31</t>
  </si>
  <si>
    <t>2012/11/14</t>
  </si>
  <si>
    <t>2012/09/30</t>
  </si>
  <si>
    <t>2012/09/14</t>
  </si>
  <si>
    <t>2012/06/30</t>
  </si>
  <si>
    <t>2013/06/28</t>
  </si>
  <si>
    <t>2012/03/31</t>
  </si>
  <si>
    <t>2011/03/31</t>
  </si>
  <si>
    <t>現金及び預金</t>
  </si>
  <si>
    <t>千円</t>
  </si>
  <si>
    <t>受取手形及び営業未収入金</t>
  </si>
  <si>
    <t>仕掛品</t>
  </si>
  <si>
    <t>貯蔵品</t>
  </si>
  <si>
    <t>その他</t>
  </si>
  <si>
    <t>貸倒引当金</t>
  </si>
  <si>
    <t>流動資産</t>
  </si>
  <si>
    <t>有形固定資産</t>
  </si>
  <si>
    <t>無形固定資産</t>
  </si>
  <si>
    <t>投資その他の資産</t>
  </si>
  <si>
    <t>固定資産</t>
  </si>
  <si>
    <t>資産</t>
  </si>
  <si>
    <t>買掛金</t>
  </si>
  <si>
    <t>未払金</t>
  </si>
  <si>
    <t>未払費用</t>
  </si>
  <si>
    <t>未払法人税等</t>
  </si>
  <si>
    <t>未払消費税等</t>
  </si>
  <si>
    <t>預り金</t>
  </si>
  <si>
    <t>ポイント引当金</t>
  </si>
  <si>
    <t>流動負債</t>
  </si>
  <si>
    <t>資産除去債務</t>
  </si>
  <si>
    <t>固定負債</t>
  </si>
  <si>
    <t>負債</t>
  </si>
  <si>
    <t>資本金</t>
  </si>
  <si>
    <t>資本剰余金</t>
  </si>
  <si>
    <t>利益剰余金</t>
  </si>
  <si>
    <t>株主資本</t>
  </si>
  <si>
    <t>純資産</t>
  </si>
  <si>
    <t>負債純資産</t>
  </si>
  <si>
    <t>証券コード</t>
  </si>
  <si>
    <t>企業名</t>
  </si>
  <si>
    <t>トレンダーズ株式会社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</si>
  <si>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</si>
  <si>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</si>
  <si>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</si>
  <si>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累積四半期</t>
  </si>
  <si>
    <t>2013/04/01</t>
  </si>
  <si>
    <t>2012/04/01</t>
  </si>
  <si>
    <t>2011/04/01</t>
  </si>
  <si>
    <t>2010/04/01</t>
  </si>
  <si>
    <t>税引前四半期純利益</t>
  </si>
  <si>
    <t>減価償却費</t>
  </si>
  <si>
    <t>のれん償却額</t>
  </si>
  <si>
    <t>貸倒引当金の増減額（△は減少）</t>
  </si>
  <si>
    <t>ポイント引当金の増減額（△は減少）</t>
  </si>
  <si>
    <t>受取利息</t>
  </si>
  <si>
    <t>支払利息</t>
  </si>
  <si>
    <t>上場関連費用</t>
  </si>
  <si>
    <t>売上債権の増減額（△は増加）</t>
  </si>
  <si>
    <t>たな卸資産の増減額（△は増加）</t>
  </si>
  <si>
    <t>仕入債務の増減額（△は減少）</t>
  </si>
  <si>
    <t>未払金の増減額（△は減少）</t>
  </si>
  <si>
    <t>未払費用の増減額（△は減少）</t>
  </si>
  <si>
    <t>預り金の増減額（△は減少）</t>
  </si>
  <si>
    <t>未払消費税等の増減額（△は減少）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</si>
  <si>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</si>
  <si>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</si>
  <si>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</si>
  <si>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</si>
  <si>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</si>
  <si>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有形固定資産の取得による支出</t>
  </si>
  <si>
    <t>無形固定資産の取得による支出</t>
  </si>
  <si>
    <t>敷金の回収による収入</t>
  </si>
  <si>
    <t>投資活動によるキャッシュ・フロー</t>
  </si>
  <si>
    <t>長期借入金の返済による支出</t>
  </si>
  <si>
    <t>新株予約権の行使による株式の発行による収入</t>
  </si>
  <si>
    <t>財務活動によるキャッシュ・フロー</t>
  </si>
  <si>
    <t>現金及び現金同等物の増減額（△は減少）</t>
  </si>
  <si>
    <t>現金及び現金同等物の残高</t>
  </si>
  <si>
    <t>個別・キャッシュフロー計算書</t>
  </si>
  <si>
    <t>売上高</t>
  </si>
  <si>
    <t>売上原価</t>
  </si>
  <si>
    <t>売上総利益</t>
  </si>
  <si>
    <t>販売費・一般管理費</t>
  </si>
  <si>
    <t>営業利益</t>
  </si>
  <si>
    <t>貸倒引当金戻入益</t>
  </si>
  <si>
    <t>ポイント引当金戻入益</t>
  </si>
  <si>
    <t>営業外収益</t>
  </si>
  <si>
    <t>営業外費用</t>
  </si>
  <si>
    <t>経常利益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</si>
  <si>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</si>
  <si>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</si>
  <si>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</si>
  <si>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</si>
  <si>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</si>
  <si>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2014/02/14</t>
  </si>
  <si>
    <t>2013/12/31</t>
  </si>
  <si>
    <t>商品及び製品</t>
  </si>
  <si>
    <t>原材料及び貯蔵品</t>
  </si>
  <si>
    <t>短期借入金</t>
  </si>
  <si>
    <t>長期借入金</t>
  </si>
  <si>
    <t>連結・貸借対照表</t>
  </si>
  <si>
    <t>負ののれん発生益</t>
  </si>
  <si>
    <t>特別利益</t>
  </si>
  <si>
    <t>減損損失</t>
  </si>
  <si>
    <t>特別損失</t>
  </si>
  <si>
    <t>少数株主損益調整前四半期純利益</t>
  </si>
  <si>
    <t>連結・損益計算書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</si>
</sst>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B3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" width="17.625" style="0" customWidth="1"/>
  </cols>
  <sheetData>
    <row r="1" ht="14.25" thickBot="1"/>
    <row r="2" spans="1:2" ht="14.25" thickTop="1">
      <c r="A2" s="8" t="s">
        <v>53</v>
      </c>
      <c r="B2" s="12">
        <v>6069</v>
      </c>
    </row>
    <row r="3" spans="1:2" ht="14.25" thickBot="1">
      <c r="A3" s="9" t="s">
        <v>54</v>
      </c>
      <c r="B3" s="1" t="s">
        <v>55</v>
      </c>
    </row>
    <row r="4" spans="1:2" ht="14.25" thickTop="1">
      <c r="A4" s="8" t="s">
        <v>0</v>
      </c>
      <c r="B4" s="13" t="str">
        <f>HYPERLINK("http://www.kabupro.jp/mark/20140214/S10018SE.htm","四半期報告書")</f>
        <v>四半期報告書</v>
      </c>
    </row>
    <row r="5" spans="1:2" ht="14.25" thickBot="1">
      <c r="A5" s="9" t="s">
        <v>1</v>
      </c>
      <c r="B5" s="1" t="s">
        <v>109</v>
      </c>
    </row>
    <row r="6" spans="1:2" ht="15" thickBot="1" thickTop="1">
      <c r="A6" s="8" t="s">
        <v>2</v>
      </c>
      <c r="B6" s="12" t="s">
        <v>121</v>
      </c>
    </row>
    <row r="7" spans="1:2" ht="14.25" thickTop="1">
      <c r="A7" s="10" t="s">
        <v>3</v>
      </c>
      <c r="B7" s="12" t="s">
        <v>59</v>
      </c>
    </row>
    <row r="8" spans="1:2" ht="13.5">
      <c r="A8" s="11" t="s">
        <v>4</v>
      </c>
      <c r="B8" s="1" t="s">
        <v>60</v>
      </c>
    </row>
    <row r="9" spans="1:2" ht="13.5">
      <c r="A9" s="11" t="s">
        <v>5</v>
      </c>
      <c r="B9" s="1" t="s">
        <v>110</v>
      </c>
    </row>
    <row r="10" spans="1:2" ht="14.25" thickBot="1">
      <c r="A10" s="11" t="s">
        <v>6</v>
      </c>
      <c r="B10" s="1" t="s">
        <v>24</v>
      </c>
    </row>
    <row r="11" spans="1:2" ht="14.25" thickTop="1">
      <c r="A11" s="28" t="s">
        <v>94</v>
      </c>
      <c r="B11" s="19">
        <v>1243666</v>
      </c>
    </row>
    <row r="12" spans="1:2" ht="13.5">
      <c r="A12" s="5" t="s">
        <v>95</v>
      </c>
      <c r="B12" s="21">
        <v>696466</v>
      </c>
    </row>
    <row r="13" spans="1:2" ht="13.5">
      <c r="A13" s="5" t="s">
        <v>96</v>
      </c>
      <c r="B13" s="21">
        <v>547199</v>
      </c>
    </row>
    <row r="14" spans="1:2" ht="13.5">
      <c r="A14" s="5" t="s">
        <v>97</v>
      </c>
      <c r="B14" s="21">
        <v>473895</v>
      </c>
    </row>
    <row r="15" spans="1:2" ht="14.25" thickBot="1">
      <c r="A15" s="27" t="s">
        <v>98</v>
      </c>
      <c r="B15" s="23">
        <v>73303</v>
      </c>
    </row>
    <row r="16" spans="1:2" ht="14.25" thickTop="1">
      <c r="A16" s="4" t="s">
        <v>99</v>
      </c>
      <c r="B16" s="21">
        <v>960</v>
      </c>
    </row>
    <row r="17" spans="1:2" ht="13.5">
      <c r="A17" s="4" t="s">
        <v>28</v>
      </c>
      <c r="B17" s="21">
        <v>550</v>
      </c>
    </row>
    <row r="18" spans="1:2" ht="13.5">
      <c r="A18" s="4" t="s">
        <v>101</v>
      </c>
      <c r="B18" s="21">
        <v>1510</v>
      </c>
    </row>
    <row r="19" spans="1:2" ht="13.5">
      <c r="A19" s="4" t="s">
        <v>70</v>
      </c>
      <c r="B19" s="21">
        <v>563</v>
      </c>
    </row>
    <row r="20" spans="1:2" ht="13.5">
      <c r="A20" s="4" t="s">
        <v>102</v>
      </c>
      <c r="B20" s="21">
        <v>563</v>
      </c>
    </row>
    <row r="21" spans="1:2" ht="14.25" thickBot="1">
      <c r="A21" s="27" t="s">
        <v>103</v>
      </c>
      <c r="B21" s="23">
        <v>74250</v>
      </c>
    </row>
    <row r="22" spans="1:2" ht="14.25" thickTop="1">
      <c r="A22" s="4" t="s">
        <v>116</v>
      </c>
      <c r="B22" s="21">
        <v>764</v>
      </c>
    </row>
    <row r="23" spans="1:2" ht="13.5">
      <c r="A23" s="4" t="s">
        <v>117</v>
      </c>
      <c r="B23" s="21">
        <v>764</v>
      </c>
    </row>
    <row r="24" spans="1:2" ht="13.5">
      <c r="A24" s="4" t="s">
        <v>118</v>
      </c>
      <c r="B24" s="21">
        <v>16554</v>
      </c>
    </row>
    <row r="25" spans="1:2" ht="13.5">
      <c r="A25" s="4" t="s">
        <v>119</v>
      </c>
      <c r="B25" s="21">
        <v>16554</v>
      </c>
    </row>
    <row r="26" spans="1:2" ht="13.5">
      <c r="A26" s="5" t="s">
        <v>64</v>
      </c>
      <c r="B26" s="21">
        <v>58460</v>
      </c>
    </row>
    <row r="27" spans="1:2" ht="13.5">
      <c r="A27" s="5" t="s">
        <v>104</v>
      </c>
      <c r="B27" s="21">
        <v>26475</v>
      </c>
    </row>
    <row r="28" spans="1:2" ht="13.5">
      <c r="A28" s="5" t="s">
        <v>105</v>
      </c>
      <c r="B28" s="21">
        <v>-347</v>
      </c>
    </row>
    <row r="29" spans="1:2" ht="13.5">
      <c r="A29" s="5" t="s">
        <v>106</v>
      </c>
      <c r="B29" s="21">
        <v>26127</v>
      </c>
    </row>
    <row r="30" spans="1:2" ht="13.5">
      <c r="A30" s="5" t="s">
        <v>120</v>
      </c>
      <c r="B30" s="21">
        <v>32333</v>
      </c>
    </row>
    <row r="31" spans="1:2" ht="14.25" thickBot="1">
      <c r="A31" s="5" t="s">
        <v>107</v>
      </c>
      <c r="B31" s="21">
        <v>32333</v>
      </c>
    </row>
    <row r="32" spans="1:2" ht="14.25" thickTop="1">
      <c r="A32" s="6"/>
      <c r="B32" s="25"/>
    </row>
    <row r="34" ht="13.5">
      <c r="A34" s="18" t="s">
        <v>57</v>
      </c>
    </row>
    <row r="35" ht="13.5">
      <c r="A35" s="18" t="s">
        <v>58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B43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" width="17.625" style="0" customWidth="1"/>
  </cols>
  <sheetData>
    <row r="1" ht="14.25" thickBot="1"/>
    <row r="2" spans="1:2" ht="14.25" thickTop="1">
      <c r="A2" s="8" t="s">
        <v>53</v>
      </c>
      <c r="B2" s="12">
        <v>6069</v>
      </c>
    </row>
    <row r="3" spans="1:2" ht="14.25" thickBot="1">
      <c r="A3" s="9" t="s">
        <v>54</v>
      </c>
      <c r="B3" s="1" t="s">
        <v>55</v>
      </c>
    </row>
    <row r="4" spans="1:2" ht="14.25" thickTop="1">
      <c r="A4" s="8" t="s">
        <v>0</v>
      </c>
      <c r="B4" s="13" t="str">
        <f>HYPERLINK("http://www.kabupro.jp/mark/20140214/S10018SE.htm","四半期報告書")</f>
        <v>四半期報告書</v>
      </c>
    </row>
    <row r="5" spans="1:2" ht="14.25" thickBot="1">
      <c r="A5" s="9" t="s">
        <v>1</v>
      </c>
      <c r="B5" s="1" t="s">
        <v>109</v>
      </c>
    </row>
    <row r="6" spans="1:2" ht="15" thickBot="1" thickTop="1">
      <c r="A6" s="8" t="s">
        <v>2</v>
      </c>
      <c r="B6" s="12" t="s">
        <v>115</v>
      </c>
    </row>
    <row r="7" spans="1:2" ht="14.25" thickTop="1">
      <c r="A7" s="10" t="s">
        <v>3</v>
      </c>
      <c r="B7" s="12" t="s">
        <v>8</v>
      </c>
    </row>
    <row r="8" spans="1:2" ht="13.5">
      <c r="A8" s="11" t="s">
        <v>4</v>
      </c>
      <c r="B8" s="1"/>
    </row>
    <row r="9" spans="1:2" ht="13.5">
      <c r="A9" s="11" t="s">
        <v>5</v>
      </c>
      <c r="B9" s="1" t="s">
        <v>110</v>
      </c>
    </row>
    <row r="10" spans="1:2" ht="14.25" thickBot="1">
      <c r="A10" s="11" t="s">
        <v>6</v>
      </c>
      <c r="B10" s="1" t="s">
        <v>24</v>
      </c>
    </row>
    <row r="11" spans="1:2" ht="14.25" thickTop="1">
      <c r="A11" s="7" t="s">
        <v>23</v>
      </c>
      <c r="B11" s="19">
        <v>1196820</v>
      </c>
    </row>
    <row r="12" spans="1:2" ht="13.5">
      <c r="A12" s="2" t="s">
        <v>25</v>
      </c>
      <c r="B12" s="21">
        <v>376451</v>
      </c>
    </row>
    <row r="13" spans="1:2" ht="13.5">
      <c r="A13" s="2" t="s">
        <v>111</v>
      </c>
      <c r="B13" s="21">
        <v>19454</v>
      </c>
    </row>
    <row r="14" spans="1:2" ht="13.5">
      <c r="A14" s="2" t="s">
        <v>26</v>
      </c>
      <c r="B14" s="21">
        <v>15533</v>
      </c>
    </row>
    <row r="15" spans="1:2" ht="13.5">
      <c r="A15" s="2" t="s">
        <v>112</v>
      </c>
      <c r="B15" s="21">
        <v>1064</v>
      </c>
    </row>
    <row r="16" spans="1:2" ht="13.5">
      <c r="A16" s="2" t="s">
        <v>28</v>
      </c>
      <c r="B16" s="21">
        <v>70417</v>
      </c>
    </row>
    <row r="17" spans="1:2" ht="13.5">
      <c r="A17" s="2" t="s">
        <v>29</v>
      </c>
      <c r="B17" s="21">
        <v>-1112</v>
      </c>
    </row>
    <row r="18" spans="1:2" ht="13.5">
      <c r="A18" s="2" t="s">
        <v>30</v>
      </c>
      <c r="B18" s="21">
        <v>1678630</v>
      </c>
    </row>
    <row r="19" spans="1:2" ht="13.5">
      <c r="A19" s="2" t="s">
        <v>31</v>
      </c>
      <c r="B19" s="21">
        <v>23991</v>
      </c>
    </row>
    <row r="20" spans="1:2" ht="13.5">
      <c r="A20" s="2" t="s">
        <v>32</v>
      </c>
      <c r="B20" s="21">
        <v>66917</v>
      </c>
    </row>
    <row r="21" spans="1:2" ht="13.5">
      <c r="A21" s="2" t="s">
        <v>33</v>
      </c>
      <c r="B21" s="21">
        <v>57429</v>
      </c>
    </row>
    <row r="22" spans="1:2" ht="13.5">
      <c r="A22" s="2" t="s">
        <v>34</v>
      </c>
      <c r="B22" s="21">
        <v>148338</v>
      </c>
    </row>
    <row r="23" spans="1:2" ht="14.25" thickBot="1">
      <c r="A23" s="3" t="s">
        <v>35</v>
      </c>
      <c r="B23" s="23">
        <v>1826968</v>
      </c>
    </row>
    <row r="24" spans="1:2" ht="14.25" thickTop="1">
      <c r="A24" s="2" t="s">
        <v>36</v>
      </c>
      <c r="B24" s="21">
        <v>104816</v>
      </c>
    </row>
    <row r="25" spans="1:2" ht="13.5">
      <c r="A25" s="2" t="s">
        <v>113</v>
      </c>
      <c r="B25" s="21">
        <v>15164</v>
      </c>
    </row>
    <row r="26" spans="1:2" ht="13.5">
      <c r="A26" s="2" t="s">
        <v>39</v>
      </c>
      <c r="B26" s="21">
        <v>5847</v>
      </c>
    </row>
    <row r="27" spans="1:2" ht="13.5">
      <c r="A27" s="2" t="s">
        <v>42</v>
      </c>
      <c r="B27" s="21">
        <v>24068</v>
      </c>
    </row>
    <row r="28" spans="1:2" ht="13.5">
      <c r="A28" s="2" t="s">
        <v>28</v>
      </c>
      <c r="B28" s="21">
        <v>107155</v>
      </c>
    </row>
    <row r="29" spans="1:2" ht="13.5">
      <c r="A29" s="2" t="s">
        <v>43</v>
      </c>
      <c r="B29" s="21">
        <v>257051</v>
      </c>
    </row>
    <row r="30" spans="1:2" ht="13.5">
      <c r="A30" s="2" t="s">
        <v>114</v>
      </c>
      <c r="B30" s="21">
        <v>43805</v>
      </c>
    </row>
    <row r="31" spans="1:2" ht="13.5">
      <c r="A31" s="2" t="s">
        <v>44</v>
      </c>
      <c r="B31" s="21">
        <v>15928</v>
      </c>
    </row>
    <row r="32" spans="1:2" ht="13.5">
      <c r="A32" s="2" t="s">
        <v>45</v>
      </c>
      <c r="B32" s="21">
        <v>59733</v>
      </c>
    </row>
    <row r="33" spans="1:2" ht="14.25" thickBot="1">
      <c r="A33" s="3" t="s">
        <v>46</v>
      </c>
      <c r="B33" s="23">
        <v>316785</v>
      </c>
    </row>
    <row r="34" spans="1:2" ht="14.25" thickTop="1">
      <c r="A34" s="2" t="s">
        <v>47</v>
      </c>
      <c r="B34" s="21">
        <v>519794</v>
      </c>
    </row>
    <row r="35" spans="1:2" ht="13.5">
      <c r="A35" s="2" t="s">
        <v>48</v>
      </c>
      <c r="B35" s="21">
        <v>498794</v>
      </c>
    </row>
    <row r="36" spans="1:2" ht="13.5">
      <c r="A36" s="2" t="s">
        <v>49</v>
      </c>
      <c r="B36" s="21">
        <v>491594</v>
      </c>
    </row>
    <row r="37" spans="1:2" ht="13.5">
      <c r="A37" s="2" t="s">
        <v>50</v>
      </c>
      <c r="B37" s="21">
        <v>1510183</v>
      </c>
    </row>
    <row r="38" spans="1:2" ht="13.5">
      <c r="A38" s="4" t="s">
        <v>51</v>
      </c>
      <c r="B38" s="21">
        <v>1510183</v>
      </c>
    </row>
    <row r="39" spans="1:2" ht="14.25" thickBot="1">
      <c r="A39" s="5" t="s">
        <v>52</v>
      </c>
      <c r="B39" s="21">
        <v>1826968</v>
      </c>
    </row>
    <row r="40" spans="1:2" ht="14.25" thickTop="1">
      <c r="A40" s="6"/>
      <c r="B40" s="25"/>
    </row>
    <row r="42" ht="13.5">
      <c r="A42" s="18" t="s">
        <v>57</v>
      </c>
    </row>
    <row r="43" ht="13.5">
      <c r="A43" s="18" t="s">
        <v>58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I32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9" width="17.625" style="0" customWidth="1"/>
  </cols>
  <sheetData>
    <row r="1" ht="14.25" thickBot="1"/>
    <row r="2" spans="1:9" ht="14.25" thickTop="1">
      <c r="A2" s="8" t="s">
        <v>53</v>
      </c>
      <c r="B2" s="12">
        <v>6069</v>
      </c>
      <c r="C2" s="12"/>
      <c r="D2" s="12"/>
      <c r="E2" s="12"/>
      <c r="F2" s="12"/>
      <c r="G2" s="12"/>
      <c r="H2" s="12"/>
      <c r="I2" s="12"/>
    </row>
    <row r="3" spans="1:9" ht="14.25" thickBot="1">
      <c r="A3" s="9" t="s">
        <v>54</v>
      </c>
      <c r="B3" s="1" t="s">
        <v>55</v>
      </c>
      <c r="C3" s="1"/>
      <c r="D3" s="1"/>
      <c r="E3" s="1"/>
      <c r="F3" s="1"/>
      <c r="G3" s="1"/>
      <c r="H3" s="1"/>
      <c r="I3" s="1"/>
    </row>
    <row r="4" spans="1:9" ht="14.25" thickTop="1">
      <c r="A4" s="8" t="s">
        <v>0</v>
      </c>
      <c r="B4" s="13" t="str">
        <f>HYPERLINK("http://www.kabupro.jp/mark/20131114/S1000IRF.htm","四半期報告書")</f>
        <v>四半期報告書</v>
      </c>
      <c r="C4" s="13" t="str">
        <f>HYPERLINK("http://www.kabupro.jp/mark/20130814/S000EAJI.htm","四半期報告書")</f>
        <v>四半期報告書</v>
      </c>
      <c r="D4" s="13" t="str">
        <f>HYPERLINK("http://www.kabupro.jp/mark/20130628/S000DVSP.htm","有価証券報告書")</f>
        <v>有価証券報告書</v>
      </c>
      <c r="E4" s="13" t="str">
        <f>HYPERLINK("http://www.kabupro.jp/mark/20130214/S000CWUA.htm","四半期報告書")</f>
        <v>四半期報告書</v>
      </c>
      <c r="F4" s="13" t="str">
        <f>HYPERLINK("http://www.kabupro.jp/mark/20131114/S1000IRF.htm","四半期報告書")</f>
        <v>四半期報告書</v>
      </c>
      <c r="G4" s="13" t="str">
        <f>HYPERLINK("http://www.kabupro.jp/mark/20130814/S000EAJI.htm","四半期報告書")</f>
        <v>四半期報告書</v>
      </c>
      <c r="H4" s="13" t="str">
        <f>HYPERLINK("http://www.kabupro.jp/mark/20130628/S000DVSP.htm","有価証券報告書")</f>
        <v>有価証券報告書</v>
      </c>
      <c r="I4" s="13" t="str">
        <f>HYPERLINK("http://www.kabupro.jp/mark/20120914/S000BX3P.htm","有価証券届出書（新規公開時）")</f>
        <v>有価証券届出書（新規公開時）</v>
      </c>
    </row>
    <row r="5" spans="1:9" ht="14.25" thickBot="1">
      <c r="A5" s="9" t="s">
        <v>1</v>
      </c>
      <c r="B5" s="1" t="s">
        <v>7</v>
      </c>
      <c r="C5" s="1" t="s">
        <v>10</v>
      </c>
      <c r="D5" s="1" t="s">
        <v>20</v>
      </c>
      <c r="E5" s="1" t="s">
        <v>14</v>
      </c>
      <c r="F5" s="1" t="s">
        <v>7</v>
      </c>
      <c r="G5" s="1" t="s">
        <v>10</v>
      </c>
      <c r="H5" s="1" t="s">
        <v>20</v>
      </c>
      <c r="I5" s="1" t="s">
        <v>18</v>
      </c>
    </row>
    <row r="6" spans="1:9" ht="15" thickBot="1" thickTop="1">
      <c r="A6" s="8" t="s">
        <v>2</v>
      </c>
      <c r="B6" s="16" t="s">
        <v>108</v>
      </c>
      <c r="C6" s="17"/>
      <c r="D6" s="17"/>
      <c r="E6" s="17"/>
      <c r="F6" s="17"/>
      <c r="G6" s="17"/>
      <c r="H6" s="17"/>
      <c r="I6" s="17"/>
    </row>
    <row r="7" spans="1:9" ht="14.25" thickTop="1">
      <c r="A7" s="10" t="s">
        <v>3</v>
      </c>
      <c r="B7" s="12" t="s">
        <v>59</v>
      </c>
      <c r="C7" s="12" t="s">
        <v>59</v>
      </c>
      <c r="D7" s="14" t="s">
        <v>12</v>
      </c>
      <c r="E7" s="12" t="s">
        <v>59</v>
      </c>
      <c r="F7" s="12" t="s">
        <v>59</v>
      </c>
      <c r="G7" s="12" t="s">
        <v>59</v>
      </c>
      <c r="H7" s="14" t="s">
        <v>12</v>
      </c>
      <c r="I7" s="14" t="s">
        <v>12</v>
      </c>
    </row>
    <row r="8" spans="1:9" ht="13.5">
      <c r="A8" s="11" t="s">
        <v>4</v>
      </c>
      <c r="B8" s="1" t="s">
        <v>60</v>
      </c>
      <c r="C8" s="1" t="s">
        <v>60</v>
      </c>
      <c r="D8" s="15" t="s">
        <v>61</v>
      </c>
      <c r="E8" s="1" t="s">
        <v>61</v>
      </c>
      <c r="F8" s="1" t="s">
        <v>61</v>
      </c>
      <c r="G8" s="1" t="s">
        <v>61</v>
      </c>
      <c r="H8" s="15" t="s">
        <v>62</v>
      </c>
      <c r="I8" s="15" t="s">
        <v>63</v>
      </c>
    </row>
    <row r="9" spans="1:9" ht="13.5">
      <c r="A9" s="11" t="s">
        <v>5</v>
      </c>
      <c r="B9" s="1" t="s">
        <v>9</v>
      </c>
      <c r="C9" s="1" t="s">
        <v>11</v>
      </c>
      <c r="D9" s="15" t="s">
        <v>13</v>
      </c>
      <c r="E9" s="1" t="s">
        <v>15</v>
      </c>
      <c r="F9" s="1" t="s">
        <v>17</v>
      </c>
      <c r="G9" s="1" t="s">
        <v>19</v>
      </c>
      <c r="H9" s="15" t="s">
        <v>21</v>
      </c>
      <c r="I9" s="15" t="s">
        <v>22</v>
      </c>
    </row>
    <row r="10" spans="1:9" ht="14.25" thickBot="1">
      <c r="A10" s="11" t="s">
        <v>6</v>
      </c>
      <c r="B10" s="1" t="s">
        <v>24</v>
      </c>
      <c r="C10" s="1" t="s">
        <v>24</v>
      </c>
      <c r="D10" s="15" t="s">
        <v>24</v>
      </c>
      <c r="E10" s="1" t="s">
        <v>24</v>
      </c>
      <c r="F10" s="1" t="s">
        <v>24</v>
      </c>
      <c r="G10" s="1" t="s">
        <v>24</v>
      </c>
      <c r="H10" s="15" t="s">
        <v>24</v>
      </c>
      <c r="I10" s="15" t="s">
        <v>24</v>
      </c>
    </row>
    <row r="11" spans="1:9" ht="14.25" thickTop="1">
      <c r="A11" s="28" t="s">
        <v>94</v>
      </c>
      <c r="B11" s="19">
        <v>736465</v>
      </c>
      <c r="C11" s="19">
        <v>349119</v>
      </c>
      <c r="D11" s="20">
        <v>1616490</v>
      </c>
      <c r="E11" s="19">
        <v>1180386</v>
      </c>
      <c r="F11" s="19">
        <v>803178</v>
      </c>
      <c r="G11" s="19">
        <v>398123</v>
      </c>
      <c r="H11" s="20">
        <v>1195976</v>
      </c>
      <c r="I11" s="20">
        <v>728483</v>
      </c>
    </row>
    <row r="12" spans="1:9" ht="13.5">
      <c r="A12" s="5" t="s">
        <v>95</v>
      </c>
      <c r="B12" s="21">
        <v>418637</v>
      </c>
      <c r="C12" s="21">
        <v>196633</v>
      </c>
      <c r="D12" s="22">
        <v>672974</v>
      </c>
      <c r="E12" s="21">
        <v>496085</v>
      </c>
      <c r="F12" s="21">
        <v>342869</v>
      </c>
      <c r="G12" s="21">
        <v>166090</v>
      </c>
      <c r="H12" s="22">
        <v>489295</v>
      </c>
      <c r="I12" s="22">
        <v>299180</v>
      </c>
    </row>
    <row r="13" spans="1:9" ht="13.5">
      <c r="A13" s="5" t="s">
        <v>96</v>
      </c>
      <c r="B13" s="21">
        <v>317827</v>
      </c>
      <c r="C13" s="21">
        <v>152486</v>
      </c>
      <c r="D13" s="22">
        <v>943516</v>
      </c>
      <c r="E13" s="21">
        <v>684300</v>
      </c>
      <c r="F13" s="21">
        <v>460308</v>
      </c>
      <c r="G13" s="21">
        <v>232033</v>
      </c>
      <c r="H13" s="22">
        <v>706680</v>
      </c>
      <c r="I13" s="22">
        <v>429302</v>
      </c>
    </row>
    <row r="14" spans="1:9" ht="13.5">
      <c r="A14" s="5" t="s">
        <v>97</v>
      </c>
      <c r="B14" s="21">
        <v>311247</v>
      </c>
      <c r="C14" s="21">
        <v>150267</v>
      </c>
      <c r="D14" s="22">
        <v>539370</v>
      </c>
      <c r="E14" s="21">
        <v>397477</v>
      </c>
      <c r="F14" s="21">
        <v>263206</v>
      </c>
      <c r="G14" s="21">
        <v>119470</v>
      </c>
      <c r="H14" s="22">
        <v>428304</v>
      </c>
      <c r="I14" s="22">
        <v>265666</v>
      </c>
    </row>
    <row r="15" spans="1:9" ht="14.25" thickBot="1">
      <c r="A15" s="27" t="s">
        <v>98</v>
      </c>
      <c r="B15" s="23">
        <v>6579</v>
      </c>
      <c r="C15" s="23">
        <v>2218</v>
      </c>
      <c r="D15" s="24">
        <v>404146</v>
      </c>
      <c r="E15" s="23">
        <v>286823</v>
      </c>
      <c r="F15" s="23">
        <v>197102</v>
      </c>
      <c r="G15" s="23">
        <v>112563</v>
      </c>
      <c r="H15" s="24">
        <v>278376</v>
      </c>
      <c r="I15" s="24">
        <v>163636</v>
      </c>
    </row>
    <row r="16" spans="1:9" ht="14.25" thickTop="1">
      <c r="A16" s="4" t="s">
        <v>99</v>
      </c>
      <c r="B16" s="21">
        <v>516</v>
      </c>
      <c r="C16" s="21">
        <v>531</v>
      </c>
      <c r="D16" s="22"/>
      <c r="E16" s="21"/>
      <c r="F16" s="21"/>
      <c r="G16" s="21">
        <v>90</v>
      </c>
      <c r="H16" s="22"/>
      <c r="I16" s="22"/>
    </row>
    <row r="17" spans="1:9" ht="13.5">
      <c r="A17" s="4" t="s">
        <v>100</v>
      </c>
      <c r="B17" s="21"/>
      <c r="C17" s="21"/>
      <c r="D17" s="22"/>
      <c r="E17" s="21"/>
      <c r="F17" s="21">
        <v>1587</v>
      </c>
      <c r="G17" s="21">
        <v>1197</v>
      </c>
      <c r="H17" s="22"/>
      <c r="I17" s="22"/>
    </row>
    <row r="18" spans="1:9" ht="13.5">
      <c r="A18" s="4" t="s">
        <v>28</v>
      </c>
      <c r="B18" s="21">
        <v>477</v>
      </c>
      <c r="C18" s="21">
        <v>47</v>
      </c>
      <c r="D18" s="22">
        <v>594</v>
      </c>
      <c r="E18" s="21">
        <v>159</v>
      </c>
      <c r="F18" s="21">
        <v>122</v>
      </c>
      <c r="G18" s="21">
        <v>87</v>
      </c>
      <c r="H18" s="22">
        <v>250</v>
      </c>
      <c r="I18" s="22">
        <v>325</v>
      </c>
    </row>
    <row r="19" spans="1:9" ht="13.5">
      <c r="A19" s="4" t="s">
        <v>101</v>
      </c>
      <c r="B19" s="21">
        <v>993</v>
      </c>
      <c r="C19" s="21">
        <v>578</v>
      </c>
      <c r="D19" s="22">
        <v>595</v>
      </c>
      <c r="E19" s="21">
        <v>159</v>
      </c>
      <c r="F19" s="21">
        <v>1710</v>
      </c>
      <c r="G19" s="21">
        <v>1375</v>
      </c>
      <c r="H19" s="22">
        <v>1685</v>
      </c>
      <c r="I19" s="22">
        <v>7329</v>
      </c>
    </row>
    <row r="20" spans="1:9" ht="13.5">
      <c r="A20" s="4" t="s">
        <v>70</v>
      </c>
      <c r="B20" s="21">
        <v>390</v>
      </c>
      <c r="C20" s="21">
        <v>230</v>
      </c>
      <c r="D20" s="22">
        <v>895</v>
      </c>
      <c r="E20" s="21">
        <v>785</v>
      </c>
      <c r="F20" s="21">
        <v>599</v>
      </c>
      <c r="G20" s="21">
        <v>418</v>
      </c>
      <c r="H20" s="22">
        <v>449</v>
      </c>
      <c r="I20" s="22">
        <v>229</v>
      </c>
    </row>
    <row r="21" spans="1:9" ht="13.5">
      <c r="A21" s="4" t="s">
        <v>71</v>
      </c>
      <c r="B21" s="21"/>
      <c r="C21" s="21"/>
      <c r="D21" s="22">
        <v>8347</v>
      </c>
      <c r="E21" s="21">
        <v>8347</v>
      </c>
      <c r="F21" s="21">
        <v>6145</v>
      </c>
      <c r="G21" s="21"/>
      <c r="H21" s="22"/>
      <c r="I21" s="22"/>
    </row>
    <row r="22" spans="1:9" ht="13.5">
      <c r="A22" s="4" t="s">
        <v>102</v>
      </c>
      <c r="B22" s="21">
        <v>390</v>
      </c>
      <c r="C22" s="21">
        <v>230</v>
      </c>
      <c r="D22" s="22">
        <v>9243</v>
      </c>
      <c r="E22" s="21">
        <v>9132</v>
      </c>
      <c r="F22" s="21">
        <v>6745</v>
      </c>
      <c r="G22" s="21">
        <v>418</v>
      </c>
      <c r="H22" s="22">
        <v>571</v>
      </c>
      <c r="I22" s="22">
        <v>229</v>
      </c>
    </row>
    <row r="23" spans="1:9" ht="14.25" thickBot="1">
      <c r="A23" s="27" t="s">
        <v>103</v>
      </c>
      <c r="B23" s="23">
        <v>7182</v>
      </c>
      <c r="C23" s="23">
        <v>2567</v>
      </c>
      <c r="D23" s="24">
        <v>395498</v>
      </c>
      <c r="E23" s="23">
        <v>277850</v>
      </c>
      <c r="F23" s="23">
        <v>192066</v>
      </c>
      <c r="G23" s="23">
        <v>113520</v>
      </c>
      <c r="H23" s="24">
        <v>279490</v>
      </c>
      <c r="I23" s="24">
        <v>170737</v>
      </c>
    </row>
    <row r="24" spans="1:9" ht="14.25" thickTop="1">
      <c r="A24" s="5" t="s">
        <v>64</v>
      </c>
      <c r="B24" s="21">
        <v>7182</v>
      </c>
      <c r="C24" s="21">
        <v>2567</v>
      </c>
      <c r="D24" s="22">
        <v>395498</v>
      </c>
      <c r="E24" s="21">
        <v>277850</v>
      </c>
      <c r="F24" s="21">
        <v>192066</v>
      </c>
      <c r="G24" s="21">
        <v>113520</v>
      </c>
      <c r="H24" s="22">
        <v>279490</v>
      </c>
      <c r="I24" s="22">
        <v>161622</v>
      </c>
    </row>
    <row r="25" spans="1:9" ht="13.5">
      <c r="A25" s="5" t="s">
        <v>104</v>
      </c>
      <c r="B25" s="21">
        <v>1145</v>
      </c>
      <c r="C25" s="21">
        <v>572</v>
      </c>
      <c r="D25" s="22">
        <v>150482</v>
      </c>
      <c r="E25" s="21">
        <v>103285</v>
      </c>
      <c r="F25" s="21">
        <v>70536</v>
      </c>
      <c r="G25" s="21">
        <v>35590</v>
      </c>
      <c r="H25" s="22">
        <v>127500</v>
      </c>
      <c r="I25" s="22">
        <v>54912</v>
      </c>
    </row>
    <row r="26" spans="1:9" ht="13.5">
      <c r="A26" s="5" t="s">
        <v>105</v>
      </c>
      <c r="B26" s="21">
        <v>4432</v>
      </c>
      <c r="C26" s="21">
        <v>1930</v>
      </c>
      <c r="D26" s="22">
        <v>-3932</v>
      </c>
      <c r="E26" s="21">
        <v>5304</v>
      </c>
      <c r="F26" s="21">
        <v>4122</v>
      </c>
      <c r="G26" s="21">
        <v>5992</v>
      </c>
      <c r="H26" s="22">
        <v>-3193</v>
      </c>
      <c r="I26" s="22">
        <v>-2814</v>
      </c>
    </row>
    <row r="27" spans="1:9" ht="13.5">
      <c r="A27" s="5" t="s">
        <v>106</v>
      </c>
      <c r="B27" s="21">
        <v>5577</v>
      </c>
      <c r="C27" s="21">
        <v>2503</v>
      </c>
      <c r="D27" s="22">
        <v>146550</v>
      </c>
      <c r="E27" s="21">
        <v>108589</v>
      </c>
      <c r="F27" s="21">
        <v>74659</v>
      </c>
      <c r="G27" s="21">
        <v>41582</v>
      </c>
      <c r="H27" s="22">
        <v>124307</v>
      </c>
      <c r="I27" s="22">
        <v>52097</v>
      </c>
    </row>
    <row r="28" spans="1:9" ht="14.25" thickBot="1">
      <c r="A28" s="5" t="s">
        <v>107</v>
      </c>
      <c r="B28" s="21">
        <v>1604</v>
      </c>
      <c r="C28" s="21">
        <v>63</v>
      </c>
      <c r="D28" s="22">
        <v>248948</v>
      </c>
      <c r="E28" s="21">
        <v>169260</v>
      </c>
      <c r="F28" s="21">
        <v>117407</v>
      </c>
      <c r="G28" s="21">
        <v>71938</v>
      </c>
      <c r="H28" s="22">
        <v>155183</v>
      </c>
      <c r="I28" s="22">
        <v>109525</v>
      </c>
    </row>
    <row r="29" spans="1:9" ht="14.25" thickTop="1">
      <c r="A29" s="6"/>
      <c r="B29" s="25"/>
      <c r="C29" s="25"/>
      <c r="D29" s="25"/>
      <c r="E29" s="25"/>
      <c r="F29" s="25"/>
      <c r="G29" s="25"/>
      <c r="H29" s="25"/>
      <c r="I29" s="25"/>
    </row>
    <row r="31" ht="13.5">
      <c r="A31" s="18" t="s">
        <v>57</v>
      </c>
    </row>
    <row r="32" ht="13.5">
      <c r="A32" s="18" t="s">
        <v>58</v>
      </c>
    </row>
  </sheetData>
  <mergeCells count="1">
    <mergeCell ref="B6:I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F46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6" width="17.625" style="0" customWidth="1"/>
  </cols>
  <sheetData>
    <row r="1" ht="14.25" thickBot="1"/>
    <row r="2" spans="1:6" ht="14.25" thickTop="1">
      <c r="A2" s="8" t="s">
        <v>53</v>
      </c>
      <c r="B2" s="12">
        <v>6069</v>
      </c>
      <c r="C2" s="12"/>
      <c r="D2" s="12"/>
      <c r="E2" s="12"/>
      <c r="F2" s="12"/>
    </row>
    <row r="3" spans="1:6" ht="14.25" thickBot="1">
      <c r="A3" s="9" t="s">
        <v>54</v>
      </c>
      <c r="B3" s="1" t="s">
        <v>55</v>
      </c>
      <c r="C3" s="1"/>
      <c r="D3" s="1"/>
      <c r="E3" s="1"/>
      <c r="F3" s="1"/>
    </row>
    <row r="4" spans="1:6" ht="14.25" thickTop="1">
      <c r="A4" s="8" t="s">
        <v>0</v>
      </c>
      <c r="B4" s="13" t="str">
        <f>HYPERLINK("http://www.kabupro.jp/mark/20131114/S1000IRF.htm","四半期報告書")</f>
        <v>四半期報告書</v>
      </c>
      <c r="C4" s="13" t="str">
        <f>HYPERLINK("http://www.kabupro.jp/mark/20130628/S000DVSP.htm","有価証券報告書")</f>
        <v>有価証券報告書</v>
      </c>
      <c r="D4" s="13" t="str">
        <f>HYPERLINK("http://www.kabupro.jp/mark/20131114/S1000IRF.htm","四半期報告書")</f>
        <v>四半期報告書</v>
      </c>
      <c r="E4" s="13" t="str">
        <f>HYPERLINK("http://www.kabupro.jp/mark/20130628/S000DVSP.htm","有価証券報告書")</f>
        <v>有価証券報告書</v>
      </c>
      <c r="F4" s="13" t="str">
        <f>HYPERLINK("http://www.kabupro.jp/mark/20120914/S000BX3P.htm","有価証券届出書（新規公開時）")</f>
        <v>有価証券届出書（新規公開時）</v>
      </c>
    </row>
    <row r="5" spans="1:6" ht="14.25" thickBot="1">
      <c r="A5" s="9" t="s">
        <v>1</v>
      </c>
      <c r="B5" s="1" t="s">
        <v>7</v>
      </c>
      <c r="C5" s="1" t="s">
        <v>20</v>
      </c>
      <c r="D5" s="1" t="s">
        <v>7</v>
      </c>
      <c r="E5" s="1" t="s">
        <v>20</v>
      </c>
      <c r="F5" s="1" t="s">
        <v>18</v>
      </c>
    </row>
    <row r="6" spans="1:6" ht="15" thickBot="1" thickTop="1">
      <c r="A6" s="8" t="s">
        <v>2</v>
      </c>
      <c r="B6" s="16" t="s">
        <v>93</v>
      </c>
      <c r="C6" s="17"/>
      <c r="D6" s="17"/>
      <c r="E6" s="17"/>
      <c r="F6" s="17"/>
    </row>
    <row r="7" spans="1:6" ht="14.25" thickTop="1">
      <c r="A7" s="10" t="s">
        <v>3</v>
      </c>
      <c r="B7" s="12" t="s">
        <v>59</v>
      </c>
      <c r="C7" s="14" t="s">
        <v>12</v>
      </c>
      <c r="D7" s="12" t="s">
        <v>59</v>
      </c>
      <c r="E7" s="14" t="s">
        <v>12</v>
      </c>
      <c r="F7" s="14" t="s">
        <v>12</v>
      </c>
    </row>
    <row r="8" spans="1:6" ht="13.5">
      <c r="A8" s="11" t="s">
        <v>4</v>
      </c>
      <c r="B8" s="1" t="s">
        <v>60</v>
      </c>
      <c r="C8" s="15" t="s">
        <v>61</v>
      </c>
      <c r="D8" s="1" t="s">
        <v>61</v>
      </c>
      <c r="E8" s="15" t="s">
        <v>62</v>
      </c>
      <c r="F8" s="15" t="s">
        <v>63</v>
      </c>
    </row>
    <row r="9" spans="1:6" ht="13.5">
      <c r="A9" s="11" t="s">
        <v>5</v>
      </c>
      <c r="B9" s="1" t="s">
        <v>9</v>
      </c>
      <c r="C9" s="15" t="s">
        <v>13</v>
      </c>
      <c r="D9" s="1" t="s">
        <v>17</v>
      </c>
      <c r="E9" s="15" t="s">
        <v>21</v>
      </c>
      <c r="F9" s="15" t="s">
        <v>22</v>
      </c>
    </row>
    <row r="10" spans="1:6" ht="14.25" thickBot="1">
      <c r="A10" s="11" t="s">
        <v>6</v>
      </c>
      <c r="B10" s="1" t="s">
        <v>24</v>
      </c>
      <c r="C10" s="15" t="s">
        <v>24</v>
      </c>
      <c r="D10" s="1" t="s">
        <v>24</v>
      </c>
      <c r="E10" s="15" t="s">
        <v>24</v>
      </c>
      <c r="F10" s="15" t="s">
        <v>24</v>
      </c>
    </row>
    <row r="11" spans="1:6" ht="14.25" thickTop="1">
      <c r="A11" s="26" t="s">
        <v>64</v>
      </c>
      <c r="B11" s="19">
        <v>7182</v>
      </c>
      <c r="C11" s="20">
        <v>395498</v>
      </c>
      <c r="D11" s="19">
        <v>192066</v>
      </c>
      <c r="E11" s="20">
        <v>279490</v>
      </c>
      <c r="F11" s="20">
        <v>161622</v>
      </c>
    </row>
    <row r="12" spans="1:6" ht="13.5">
      <c r="A12" s="4" t="s">
        <v>65</v>
      </c>
      <c r="B12" s="21">
        <v>8238</v>
      </c>
      <c r="C12" s="22">
        <v>11812</v>
      </c>
      <c r="D12" s="21">
        <v>5225</v>
      </c>
      <c r="E12" s="22">
        <v>10391</v>
      </c>
      <c r="F12" s="22">
        <v>6789</v>
      </c>
    </row>
    <row r="13" spans="1:6" ht="13.5">
      <c r="A13" s="4" t="s">
        <v>66</v>
      </c>
      <c r="B13" s="21">
        <v>1952</v>
      </c>
      <c r="C13" s="22">
        <v>3904</v>
      </c>
      <c r="D13" s="21">
        <v>1952</v>
      </c>
      <c r="E13" s="22">
        <v>325</v>
      </c>
      <c r="F13" s="22"/>
    </row>
    <row r="14" spans="1:6" ht="13.5">
      <c r="A14" s="4" t="s">
        <v>67</v>
      </c>
      <c r="B14" s="21">
        <v>-516</v>
      </c>
      <c r="C14" s="22">
        <v>671</v>
      </c>
      <c r="D14" s="21">
        <v>201</v>
      </c>
      <c r="E14" s="22">
        <v>-1357</v>
      </c>
      <c r="F14" s="22">
        <v>450</v>
      </c>
    </row>
    <row r="15" spans="1:6" ht="13.5">
      <c r="A15" s="4" t="s">
        <v>68</v>
      </c>
      <c r="B15" s="21">
        <v>9568</v>
      </c>
      <c r="C15" s="22">
        <v>3064</v>
      </c>
      <c r="D15" s="21">
        <v>-1587</v>
      </c>
      <c r="E15" s="22">
        <v>2105</v>
      </c>
      <c r="F15" s="22"/>
    </row>
    <row r="16" spans="1:6" ht="13.5">
      <c r="A16" s="4" t="s">
        <v>69</v>
      </c>
      <c r="B16" s="21">
        <v>0</v>
      </c>
      <c r="C16" s="22">
        <v>0</v>
      </c>
      <c r="D16" s="21">
        <v>0</v>
      </c>
      <c r="E16" s="22">
        <v>-76</v>
      </c>
      <c r="F16" s="22">
        <v>-99</v>
      </c>
    </row>
    <row r="17" spans="1:6" ht="13.5">
      <c r="A17" s="4" t="s">
        <v>70</v>
      </c>
      <c r="B17" s="21">
        <v>390</v>
      </c>
      <c r="C17" s="22">
        <v>895</v>
      </c>
      <c r="D17" s="21">
        <v>599</v>
      </c>
      <c r="E17" s="22">
        <v>449</v>
      </c>
      <c r="F17" s="22">
        <v>229</v>
      </c>
    </row>
    <row r="18" spans="1:6" ht="13.5">
      <c r="A18" s="4" t="s">
        <v>71</v>
      </c>
      <c r="B18" s="21"/>
      <c r="C18" s="22">
        <v>8347</v>
      </c>
      <c r="D18" s="21">
        <v>6145</v>
      </c>
      <c r="E18" s="22"/>
      <c r="F18" s="22"/>
    </row>
    <row r="19" spans="1:6" ht="13.5">
      <c r="A19" s="4" t="s">
        <v>72</v>
      </c>
      <c r="B19" s="21">
        <v>57872</v>
      </c>
      <c r="C19" s="22">
        <v>-116771</v>
      </c>
      <c r="D19" s="21">
        <v>-60437</v>
      </c>
      <c r="E19" s="22">
        <v>-95292</v>
      </c>
      <c r="F19" s="22">
        <v>-46576</v>
      </c>
    </row>
    <row r="20" spans="1:6" ht="13.5">
      <c r="A20" s="4" t="s">
        <v>73</v>
      </c>
      <c r="B20" s="21">
        <v>-14302</v>
      </c>
      <c r="C20" s="22">
        <v>5511</v>
      </c>
      <c r="D20" s="21">
        <v>2446</v>
      </c>
      <c r="E20" s="22">
        <v>-6467</v>
      </c>
      <c r="F20" s="22">
        <v>-4926</v>
      </c>
    </row>
    <row r="21" spans="1:6" ht="13.5">
      <c r="A21" s="4" t="s">
        <v>74</v>
      </c>
      <c r="B21" s="21">
        <v>9380</v>
      </c>
      <c r="C21" s="22">
        <v>18153</v>
      </c>
      <c r="D21" s="21">
        <v>-3585</v>
      </c>
      <c r="E21" s="22">
        <v>23598</v>
      </c>
      <c r="F21" s="22">
        <v>8543</v>
      </c>
    </row>
    <row r="22" spans="1:6" ht="13.5">
      <c r="A22" s="4" t="s">
        <v>75</v>
      </c>
      <c r="B22" s="21">
        <v>2675</v>
      </c>
      <c r="C22" s="22">
        <v>-18213</v>
      </c>
      <c r="D22" s="21">
        <v>-13798</v>
      </c>
      <c r="E22" s="22">
        <v>6946</v>
      </c>
      <c r="F22" s="22">
        <v>5200</v>
      </c>
    </row>
    <row r="23" spans="1:6" ht="13.5">
      <c r="A23" s="4" t="s">
        <v>76</v>
      </c>
      <c r="B23" s="21">
        <v>-13968</v>
      </c>
      <c r="C23" s="22">
        <v>6823</v>
      </c>
      <c r="D23" s="21">
        <v>795</v>
      </c>
      <c r="E23" s="22">
        <v>26775</v>
      </c>
      <c r="F23" s="22">
        <v>5188</v>
      </c>
    </row>
    <row r="24" spans="1:6" ht="13.5">
      <c r="A24" s="4" t="s">
        <v>77</v>
      </c>
      <c r="B24" s="21">
        <v>3233</v>
      </c>
      <c r="C24" s="22">
        <v>9408</v>
      </c>
      <c r="D24" s="21">
        <v>6434</v>
      </c>
      <c r="E24" s="22">
        <v>6406</v>
      </c>
      <c r="F24" s="22">
        <v>510</v>
      </c>
    </row>
    <row r="25" spans="1:6" ht="13.5">
      <c r="A25" s="4" t="s">
        <v>78</v>
      </c>
      <c r="B25" s="21">
        <v>-15743</v>
      </c>
      <c r="C25" s="22">
        <v>1650</v>
      </c>
      <c r="D25" s="21">
        <v>-4737</v>
      </c>
      <c r="E25" s="22">
        <v>5501</v>
      </c>
      <c r="F25" s="22">
        <v>7035</v>
      </c>
    </row>
    <row r="26" spans="1:6" ht="13.5">
      <c r="A26" s="4" t="s">
        <v>28</v>
      </c>
      <c r="B26" s="21">
        <v>2725</v>
      </c>
      <c r="C26" s="22">
        <v>-4404</v>
      </c>
      <c r="D26" s="21">
        <v>235</v>
      </c>
      <c r="E26" s="22">
        <v>2845</v>
      </c>
      <c r="F26" s="22">
        <v>-2385</v>
      </c>
    </row>
    <row r="27" spans="1:6" ht="13.5">
      <c r="A27" s="4" t="s">
        <v>79</v>
      </c>
      <c r="B27" s="21">
        <v>58687</v>
      </c>
      <c r="C27" s="22">
        <v>326352</v>
      </c>
      <c r="D27" s="21">
        <v>131956</v>
      </c>
      <c r="E27" s="22">
        <v>261641</v>
      </c>
      <c r="F27" s="22">
        <v>145871</v>
      </c>
    </row>
    <row r="28" spans="1:6" ht="13.5">
      <c r="A28" s="4" t="s">
        <v>80</v>
      </c>
      <c r="B28" s="21">
        <v>0</v>
      </c>
      <c r="C28" s="22">
        <v>0</v>
      </c>
      <c r="D28" s="21">
        <v>0</v>
      </c>
      <c r="E28" s="22">
        <v>76</v>
      </c>
      <c r="F28" s="22">
        <v>99</v>
      </c>
    </row>
    <row r="29" spans="1:6" ht="13.5">
      <c r="A29" s="4" t="s">
        <v>81</v>
      </c>
      <c r="B29" s="21">
        <v>-390</v>
      </c>
      <c r="C29" s="22">
        <v>-895</v>
      </c>
      <c r="D29" s="21">
        <v>-599</v>
      </c>
      <c r="E29" s="22">
        <v>-449</v>
      </c>
      <c r="F29" s="22">
        <v>-229</v>
      </c>
    </row>
    <row r="30" spans="1:6" ht="13.5">
      <c r="A30" s="4" t="s">
        <v>82</v>
      </c>
      <c r="B30" s="21">
        <v>-86738</v>
      </c>
      <c r="C30" s="22">
        <v>-170410</v>
      </c>
      <c r="D30" s="21">
        <v>-106666</v>
      </c>
      <c r="E30" s="22">
        <v>-82187</v>
      </c>
      <c r="F30" s="22">
        <v>456</v>
      </c>
    </row>
    <row r="31" spans="1:6" ht="14.25" thickBot="1">
      <c r="A31" s="3" t="s">
        <v>83</v>
      </c>
      <c r="B31" s="23">
        <v>-28440</v>
      </c>
      <c r="C31" s="24">
        <v>155046</v>
      </c>
      <c r="D31" s="23">
        <v>24689</v>
      </c>
      <c r="E31" s="24">
        <v>179081</v>
      </c>
      <c r="F31" s="24">
        <v>146198</v>
      </c>
    </row>
    <row r="32" spans="1:6" ht="14.25" thickTop="1">
      <c r="A32" s="4" t="s">
        <v>84</v>
      </c>
      <c r="B32" s="21">
        <v>-2890</v>
      </c>
      <c r="C32" s="22">
        <v>-2252</v>
      </c>
      <c r="D32" s="21">
        <v>-2252</v>
      </c>
      <c r="E32" s="22">
        <v>-8560</v>
      </c>
      <c r="F32" s="22">
        <v>-4063</v>
      </c>
    </row>
    <row r="33" spans="1:6" ht="13.5">
      <c r="A33" s="4" t="s">
        <v>85</v>
      </c>
      <c r="B33" s="21">
        <v>-28807</v>
      </c>
      <c r="C33" s="22">
        <v>-26087</v>
      </c>
      <c r="D33" s="21">
        <v>-7034</v>
      </c>
      <c r="E33" s="22">
        <v>-8185</v>
      </c>
      <c r="F33" s="22"/>
    </row>
    <row r="34" spans="1:6" ht="13.5">
      <c r="A34" s="4"/>
      <c r="B34" s="21"/>
      <c r="C34" s="22">
        <v>-1096</v>
      </c>
      <c r="D34" s="21">
        <v>-1096</v>
      </c>
      <c r="E34" s="22"/>
      <c r="F34" s="22"/>
    </row>
    <row r="35" spans="1:6" ht="13.5">
      <c r="A35" s="4" t="s">
        <v>86</v>
      </c>
      <c r="B35" s="21"/>
      <c r="C35" s="22"/>
      <c r="D35" s="21">
        <v>1050</v>
      </c>
      <c r="E35" s="22"/>
      <c r="F35" s="22"/>
    </row>
    <row r="36" spans="1:6" ht="14.25" thickBot="1">
      <c r="A36" s="3" t="s">
        <v>87</v>
      </c>
      <c r="B36" s="23">
        <v>-31698</v>
      </c>
      <c r="C36" s="24">
        <v>-28386</v>
      </c>
      <c r="D36" s="23">
        <v>-9333</v>
      </c>
      <c r="E36" s="24">
        <v>-37929</v>
      </c>
      <c r="F36" s="24">
        <v>-3068</v>
      </c>
    </row>
    <row r="37" spans="1:6" ht="14.25" thickTop="1">
      <c r="A37" s="4" t="s">
        <v>88</v>
      </c>
      <c r="B37" s="21"/>
      <c r="C37" s="22">
        <v>-13005</v>
      </c>
      <c r="D37" s="21">
        <v>-13005</v>
      </c>
      <c r="E37" s="22">
        <v>-5663</v>
      </c>
      <c r="F37" s="22"/>
    </row>
    <row r="38" spans="1:6" ht="13.5">
      <c r="A38" s="4" t="s">
        <v>89</v>
      </c>
      <c r="B38" s="21">
        <v>8157</v>
      </c>
      <c r="C38" s="22"/>
      <c r="D38" s="21"/>
      <c r="E38" s="22"/>
      <c r="F38" s="22"/>
    </row>
    <row r="39" spans="1:6" ht="14.25" thickBot="1">
      <c r="A39" s="3" t="s">
        <v>90</v>
      </c>
      <c r="B39" s="23">
        <v>8157</v>
      </c>
      <c r="C39" s="24">
        <v>612067</v>
      </c>
      <c r="D39" s="23">
        <v>-13005</v>
      </c>
      <c r="E39" s="24">
        <v>-5663</v>
      </c>
      <c r="F39" s="24">
        <v>60000</v>
      </c>
    </row>
    <row r="40" spans="1:6" ht="14.25" thickTop="1">
      <c r="A40" s="5" t="s">
        <v>91</v>
      </c>
      <c r="B40" s="21">
        <v>-51982</v>
      </c>
      <c r="C40" s="22">
        <v>738728</v>
      </c>
      <c r="D40" s="21">
        <v>2351</v>
      </c>
      <c r="E40" s="22">
        <v>135488</v>
      </c>
      <c r="F40" s="22">
        <v>203129</v>
      </c>
    </row>
    <row r="41" spans="1:6" ht="13.5">
      <c r="A41" s="5" t="s">
        <v>92</v>
      </c>
      <c r="B41" s="21">
        <v>1234192</v>
      </c>
      <c r="C41" s="22">
        <v>495464</v>
      </c>
      <c r="D41" s="21">
        <v>495464</v>
      </c>
      <c r="E41" s="22">
        <v>359975</v>
      </c>
      <c r="F41" s="22">
        <v>156846</v>
      </c>
    </row>
    <row r="42" spans="1:6" ht="14.25" thickBot="1">
      <c r="A42" s="5" t="s">
        <v>92</v>
      </c>
      <c r="B42" s="21">
        <v>1182210</v>
      </c>
      <c r="C42" s="22">
        <v>1234192</v>
      </c>
      <c r="D42" s="21">
        <v>497815</v>
      </c>
      <c r="E42" s="22">
        <v>495464</v>
      </c>
      <c r="F42" s="22">
        <v>359975</v>
      </c>
    </row>
    <row r="43" spans="1:6" ht="14.25" thickTop="1">
      <c r="A43" s="6"/>
      <c r="B43" s="25"/>
      <c r="C43" s="25"/>
      <c r="D43" s="25"/>
      <c r="E43" s="25"/>
      <c r="F43" s="25"/>
    </row>
    <row r="45" ht="13.5">
      <c r="A45" s="18" t="s">
        <v>57</v>
      </c>
    </row>
    <row r="46" ht="13.5">
      <c r="A46" s="18" t="s">
        <v>58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I44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9" width="17.625" style="0" customWidth="1"/>
  </cols>
  <sheetData>
    <row r="1" ht="14.25" thickBot="1"/>
    <row r="2" spans="1:9" ht="14.25" thickTop="1">
      <c r="A2" s="8" t="s">
        <v>53</v>
      </c>
      <c r="B2" s="12">
        <v>6069</v>
      </c>
      <c r="C2" s="12"/>
      <c r="D2" s="12"/>
      <c r="E2" s="12"/>
      <c r="F2" s="12"/>
      <c r="G2" s="12"/>
      <c r="H2" s="12"/>
      <c r="I2" s="12"/>
    </row>
    <row r="3" spans="1:9" ht="14.25" thickBot="1">
      <c r="A3" s="9" t="s">
        <v>54</v>
      </c>
      <c r="B3" s="1" t="s">
        <v>55</v>
      </c>
      <c r="C3" s="1"/>
      <c r="D3" s="1"/>
      <c r="E3" s="1"/>
      <c r="F3" s="1"/>
      <c r="G3" s="1"/>
      <c r="H3" s="1"/>
      <c r="I3" s="1"/>
    </row>
    <row r="4" spans="1:9" ht="14.25" thickTop="1">
      <c r="A4" s="8" t="s">
        <v>0</v>
      </c>
      <c r="B4" s="13" t="str">
        <f>HYPERLINK("http://www.kabupro.jp/mark/20131114/S1000IRF.htm","四半期報告書")</f>
        <v>四半期報告書</v>
      </c>
      <c r="C4" s="13" t="str">
        <f>HYPERLINK("http://www.kabupro.jp/mark/20130814/S000EAJI.htm","四半期報告書")</f>
        <v>四半期報告書</v>
      </c>
      <c r="D4" s="13" t="str">
        <f>HYPERLINK("http://www.kabupro.jp/mark/20131114/S1000IRF.htm","四半期報告書")</f>
        <v>四半期報告書</v>
      </c>
      <c r="E4" s="13" t="str">
        <f>HYPERLINK("http://www.kabupro.jp/mark/20130214/S000CWUA.htm","四半期報告書")</f>
        <v>四半期報告書</v>
      </c>
      <c r="F4" s="13" t="str">
        <f>HYPERLINK("http://www.kabupro.jp/mark/20121114/S000CBV1.htm","四半期報告書")</f>
        <v>四半期報告書</v>
      </c>
      <c r="G4" s="13" t="str">
        <f>HYPERLINK("http://www.kabupro.jp/mark/20120914/S000BX3P.htm","有価証券届出書（新規公開時）")</f>
        <v>有価証券届出書（新規公開時）</v>
      </c>
      <c r="H4" s="13" t="str">
        <f>HYPERLINK("http://www.kabupro.jp/mark/20130628/S000DVSP.htm","有価証券報告書")</f>
        <v>有価証券報告書</v>
      </c>
      <c r="I4" s="13" t="str">
        <f>HYPERLINK("http://www.kabupro.jp/mark/20120914/S000BX3P.htm","有価証券届出書（新規公開時）")</f>
        <v>有価証券届出書（新規公開時）</v>
      </c>
    </row>
    <row r="5" spans="1:9" ht="14.25" thickBot="1">
      <c r="A5" s="9" t="s">
        <v>1</v>
      </c>
      <c r="B5" s="1" t="s">
        <v>7</v>
      </c>
      <c r="C5" s="1" t="s">
        <v>10</v>
      </c>
      <c r="D5" s="1" t="s">
        <v>7</v>
      </c>
      <c r="E5" s="1" t="s">
        <v>14</v>
      </c>
      <c r="F5" s="1" t="s">
        <v>16</v>
      </c>
      <c r="G5" s="1" t="s">
        <v>18</v>
      </c>
      <c r="H5" s="1" t="s">
        <v>20</v>
      </c>
      <c r="I5" s="1" t="s">
        <v>18</v>
      </c>
    </row>
    <row r="6" spans="1:9" ht="15" thickBot="1" thickTop="1">
      <c r="A6" s="8" t="s">
        <v>2</v>
      </c>
      <c r="B6" s="16" t="s">
        <v>56</v>
      </c>
      <c r="C6" s="17"/>
      <c r="D6" s="17"/>
      <c r="E6" s="17"/>
      <c r="F6" s="17"/>
      <c r="G6" s="17"/>
      <c r="H6" s="17"/>
      <c r="I6" s="17"/>
    </row>
    <row r="7" spans="1:9" ht="14.25" thickTop="1">
      <c r="A7" s="10" t="s">
        <v>3</v>
      </c>
      <c r="B7" s="12" t="s">
        <v>8</v>
      </c>
      <c r="C7" s="12" t="s">
        <v>8</v>
      </c>
      <c r="D7" s="14" t="s">
        <v>12</v>
      </c>
      <c r="E7" s="12" t="s">
        <v>8</v>
      </c>
      <c r="F7" s="12" t="s">
        <v>8</v>
      </c>
      <c r="G7" s="12" t="s">
        <v>8</v>
      </c>
      <c r="H7" s="14" t="s">
        <v>12</v>
      </c>
      <c r="I7" s="14" t="s">
        <v>12</v>
      </c>
    </row>
    <row r="8" spans="1:9" ht="13.5">
      <c r="A8" s="11" t="s">
        <v>4</v>
      </c>
      <c r="B8" s="1"/>
      <c r="C8" s="1"/>
      <c r="D8" s="15"/>
      <c r="E8" s="1"/>
      <c r="F8" s="1"/>
      <c r="G8" s="1"/>
      <c r="H8" s="15"/>
      <c r="I8" s="15"/>
    </row>
    <row r="9" spans="1:9" ht="13.5">
      <c r="A9" s="11" t="s">
        <v>5</v>
      </c>
      <c r="B9" s="1" t="s">
        <v>9</v>
      </c>
      <c r="C9" s="1" t="s">
        <v>11</v>
      </c>
      <c r="D9" s="15" t="s">
        <v>13</v>
      </c>
      <c r="E9" s="1" t="s">
        <v>15</v>
      </c>
      <c r="F9" s="1" t="s">
        <v>17</v>
      </c>
      <c r="G9" s="1" t="s">
        <v>19</v>
      </c>
      <c r="H9" s="15" t="s">
        <v>21</v>
      </c>
      <c r="I9" s="15" t="s">
        <v>22</v>
      </c>
    </row>
    <row r="10" spans="1:9" ht="14.25" thickBot="1">
      <c r="A10" s="11" t="s">
        <v>6</v>
      </c>
      <c r="B10" s="1" t="s">
        <v>24</v>
      </c>
      <c r="C10" s="1" t="s">
        <v>24</v>
      </c>
      <c r="D10" s="15" t="s">
        <v>24</v>
      </c>
      <c r="E10" s="1" t="s">
        <v>24</v>
      </c>
      <c r="F10" s="1" t="s">
        <v>24</v>
      </c>
      <c r="G10" s="1" t="s">
        <v>24</v>
      </c>
      <c r="H10" s="15" t="s">
        <v>24</v>
      </c>
      <c r="I10" s="15" t="s">
        <v>24</v>
      </c>
    </row>
    <row r="11" spans="1:9" ht="14.25" thickTop="1">
      <c r="A11" s="7" t="s">
        <v>23</v>
      </c>
      <c r="B11" s="19">
        <v>1182210</v>
      </c>
      <c r="C11" s="19">
        <v>1190237</v>
      </c>
      <c r="D11" s="20">
        <v>1234192</v>
      </c>
      <c r="E11" s="19">
        <v>1163995</v>
      </c>
      <c r="F11" s="19">
        <v>497815</v>
      </c>
      <c r="G11" s="19">
        <v>452034</v>
      </c>
      <c r="H11" s="20">
        <v>495464</v>
      </c>
      <c r="I11" s="20">
        <v>359975</v>
      </c>
    </row>
    <row r="12" spans="1:9" ht="13.5">
      <c r="A12" s="2" t="s">
        <v>25</v>
      </c>
      <c r="B12" s="21">
        <v>321851</v>
      </c>
      <c r="C12" s="21">
        <v>309714</v>
      </c>
      <c r="D12" s="22">
        <v>379723</v>
      </c>
      <c r="E12" s="21">
        <v>301034</v>
      </c>
      <c r="F12" s="21"/>
      <c r="G12" s="21"/>
      <c r="H12" s="22"/>
      <c r="I12" s="22"/>
    </row>
    <row r="13" spans="1:9" ht="13.5">
      <c r="A13" s="2" t="s">
        <v>26</v>
      </c>
      <c r="B13" s="21">
        <v>21155</v>
      </c>
      <c r="C13" s="21">
        <v>12479</v>
      </c>
      <c r="D13" s="22">
        <v>6853</v>
      </c>
      <c r="E13" s="21">
        <v>6001</v>
      </c>
      <c r="F13" s="21">
        <v>9918</v>
      </c>
      <c r="G13" s="21">
        <v>16878</v>
      </c>
      <c r="H13" s="22">
        <v>12364</v>
      </c>
      <c r="I13" s="22">
        <v>5897</v>
      </c>
    </row>
    <row r="14" spans="1:9" ht="13.5">
      <c r="A14" s="2" t="s">
        <v>27</v>
      </c>
      <c r="B14" s="21">
        <v>68</v>
      </c>
      <c r="C14" s="21">
        <v>191</v>
      </c>
      <c r="D14" s="22">
        <v>538</v>
      </c>
      <c r="E14" s="21">
        <v>812</v>
      </c>
      <c r="F14" s="21">
        <v>1282</v>
      </c>
      <c r="G14" s="21">
        <v>689</v>
      </c>
      <c r="H14" s="22">
        <v>691</v>
      </c>
      <c r="I14" s="22">
        <v>526</v>
      </c>
    </row>
    <row r="15" spans="1:9" ht="13.5">
      <c r="A15" s="2" t="s">
        <v>28</v>
      </c>
      <c r="B15" s="21">
        <v>15482</v>
      </c>
      <c r="C15" s="21">
        <v>18407</v>
      </c>
      <c r="D15" s="22">
        <v>21196</v>
      </c>
      <c r="E15" s="21">
        <v>14475</v>
      </c>
      <c r="F15" s="21">
        <v>10538</v>
      </c>
      <c r="G15" s="21">
        <v>8167</v>
      </c>
      <c r="H15" s="22">
        <v>3352</v>
      </c>
      <c r="I15" s="22">
        <v>813</v>
      </c>
    </row>
    <row r="16" spans="1:9" ht="13.5">
      <c r="A16" s="2" t="s">
        <v>29</v>
      </c>
      <c r="B16" s="21">
        <v>-1556</v>
      </c>
      <c r="C16" s="21">
        <v>-1541</v>
      </c>
      <c r="D16" s="22">
        <v>-2072</v>
      </c>
      <c r="E16" s="21">
        <v>-2157</v>
      </c>
      <c r="F16" s="21">
        <v>-1602</v>
      </c>
      <c r="G16" s="21">
        <v>-1310</v>
      </c>
      <c r="H16" s="22">
        <v>-1401</v>
      </c>
      <c r="I16" s="22">
        <v>-1996</v>
      </c>
    </row>
    <row r="17" spans="1:9" ht="13.5">
      <c r="A17" s="2" t="s">
        <v>30</v>
      </c>
      <c r="B17" s="21">
        <v>1539211</v>
      </c>
      <c r="C17" s="21">
        <v>1529488</v>
      </c>
      <c r="D17" s="22">
        <v>1640431</v>
      </c>
      <c r="E17" s="21">
        <v>1484162</v>
      </c>
      <c r="F17" s="21">
        <v>841340</v>
      </c>
      <c r="G17" s="21">
        <v>749571</v>
      </c>
      <c r="H17" s="22">
        <v>786717</v>
      </c>
      <c r="I17" s="22">
        <v>532724</v>
      </c>
    </row>
    <row r="18" spans="1:9" ht="13.5">
      <c r="A18" s="2" t="s">
        <v>31</v>
      </c>
      <c r="B18" s="21">
        <v>25512</v>
      </c>
      <c r="C18" s="21">
        <v>24558</v>
      </c>
      <c r="D18" s="22">
        <v>25277</v>
      </c>
      <c r="E18" s="21">
        <v>27128</v>
      </c>
      <c r="F18" s="21">
        <v>28980</v>
      </c>
      <c r="G18" s="21">
        <v>30894</v>
      </c>
      <c r="H18" s="22">
        <v>30305</v>
      </c>
      <c r="I18" s="22">
        <v>30079</v>
      </c>
    </row>
    <row r="19" spans="1:9" ht="13.5">
      <c r="A19" s="2" t="s">
        <v>32</v>
      </c>
      <c r="B19" s="21">
        <v>70875</v>
      </c>
      <c r="C19" s="21">
        <v>57109</v>
      </c>
      <c r="D19" s="22">
        <v>49557</v>
      </c>
      <c r="E19" s="21">
        <v>37812</v>
      </c>
      <c r="F19" s="21">
        <v>31922</v>
      </c>
      <c r="G19" s="21">
        <v>28983</v>
      </c>
      <c r="H19" s="22">
        <v>28392</v>
      </c>
      <c r="I19" s="22">
        <v>441</v>
      </c>
    </row>
    <row r="20" spans="1:9" ht="13.5">
      <c r="A20" s="2" t="s">
        <v>33</v>
      </c>
      <c r="B20" s="21">
        <v>55339</v>
      </c>
      <c r="C20" s="21"/>
      <c r="D20" s="22">
        <v>56048</v>
      </c>
      <c r="E20" s="21"/>
      <c r="F20" s="21"/>
      <c r="G20" s="21"/>
      <c r="H20" s="22"/>
      <c r="I20" s="22"/>
    </row>
    <row r="21" spans="1:9" ht="13.5">
      <c r="A21" s="2" t="s">
        <v>34</v>
      </c>
      <c r="B21" s="21">
        <v>151728</v>
      </c>
      <c r="C21" s="21">
        <v>137361</v>
      </c>
      <c r="D21" s="22">
        <v>130882</v>
      </c>
      <c r="E21" s="21">
        <v>115754</v>
      </c>
      <c r="F21" s="21">
        <v>112079</v>
      </c>
      <c r="G21" s="21">
        <v>111419</v>
      </c>
      <c r="H21" s="22">
        <v>112261</v>
      </c>
      <c r="I21" s="22">
        <v>64527</v>
      </c>
    </row>
    <row r="22" spans="1:9" ht="14.25" thickBot="1">
      <c r="A22" s="3" t="s">
        <v>35</v>
      </c>
      <c r="B22" s="23">
        <v>1690939</v>
      </c>
      <c r="C22" s="23">
        <v>1666850</v>
      </c>
      <c r="D22" s="24">
        <v>1771313</v>
      </c>
      <c r="E22" s="23">
        <v>1599916</v>
      </c>
      <c r="F22" s="23">
        <v>953420</v>
      </c>
      <c r="G22" s="23">
        <v>860990</v>
      </c>
      <c r="H22" s="24">
        <v>898979</v>
      </c>
      <c r="I22" s="24">
        <v>597252</v>
      </c>
    </row>
    <row r="23" spans="1:9" ht="14.25" thickTop="1">
      <c r="A23" s="2" t="s">
        <v>36</v>
      </c>
      <c r="B23" s="21">
        <v>89771</v>
      </c>
      <c r="C23" s="21">
        <v>65037</v>
      </c>
      <c r="D23" s="22">
        <v>80390</v>
      </c>
      <c r="E23" s="21">
        <v>55491</v>
      </c>
      <c r="F23" s="21">
        <v>58651</v>
      </c>
      <c r="G23" s="21">
        <v>65561</v>
      </c>
      <c r="H23" s="22">
        <v>62236</v>
      </c>
      <c r="I23" s="22">
        <v>36925</v>
      </c>
    </row>
    <row r="24" spans="1:9" ht="13.5">
      <c r="A24" s="2" t="s">
        <v>37</v>
      </c>
      <c r="B24" s="21">
        <v>23116</v>
      </c>
      <c r="C24" s="21">
        <v>24275</v>
      </c>
      <c r="D24" s="22">
        <v>18579</v>
      </c>
      <c r="E24" s="21"/>
      <c r="F24" s="21"/>
      <c r="G24" s="21"/>
      <c r="H24" s="22">
        <v>35411</v>
      </c>
      <c r="I24" s="22">
        <v>25394</v>
      </c>
    </row>
    <row r="25" spans="1:9" ht="13.5">
      <c r="A25" s="2" t="s">
        <v>38</v>
      </c>
      <c r="B25" s="21">
        <v>40750</v>
      </c>
      <c r="C25" s="21">
        <v>50988</v>
      </c>
      <c r="D25" s="22">
        <v>54719</v>
      </c>
      <c r="E25" s="21">
        <v>49238</v>
      </c>
      <c r="F25" s="21">
        <v>48691</v>
      </c>
      <c r="G25" s="21">
        <v>52514</v>
      </c>
      <c r="H25" s="22">
        <v>47895</v>
      </c>
      <c r="I25" s="22">
        <v>21625</v>
      </c>
    </row>
    <row r="26" spans="1:9" ht="13.5">
      <c r="A26" s="2" t="s">
        <v>39</v>
      </c>
      <c r="B26" s="21">
        <v>3265</v>
      </c>
      <c r="C26" s="21">
        <v>1537</v>
      </c>
      <c r="D26" s="22">
        <v>90819</v>
      </c>
      <c r="E26" s="21">
        <v>41953</v>
      </c>
      <c r="F26" s="21">
        <v>72704</v>
      </c>
      <c r="G26" s="21">
        <v>36721</v>
      </c>
      <c r="H26" s="22">
        <v>108955</v>
      </c>
      <c r="I26" s="22">
        <v>56681</v>
      </c>
    </row>
    <row r="27" spans="1:9" ht="13.5">
      <c r="A27" s="2" t="s">
        <v>40</v>
      </c>
      <c r="B27" s="21">
        <v>3729</v>
      </c>
      <c r="C27" s="21">
        <v>6838</v>
      </c>
      <c r="D27" s="22">
        <v>19473</v>
      </c>
      <c r="E27" s="21">
        <v>15627</v>
      </c>
      <c r="F27" s="21">
        <v>13085</v>
      </c>
      <c r="G27" s="21">
        <v>11315</v>
      </c>
      <c r="H27" s="22">
        <v>17822</v>
      </c>
      <c r="I27" s="22">
        <v>11963</v>
      </c>
    </row>
    <row r="28" spans="1:9" ht="13.5">
      <c r="A28" s="2" t="s">
        <v>41</v>
      </c>
      <c r="B28" s="21">
        <v>21830</v>
      </c>
      <c r="C28" s="21">
        <v>18144</v>
      </c>
      <c r="D28" s="22">
        <v>18597</v>
      </c>
      <c r="E28" s="21">
        <v>15130</v>
      </c>
      <c r="F28" s="21">
        <v>15622</v>
      </c>
      <c r="G28" s="21">
        <v>11857</v>
      </c>
      <c r="H28" s="22">
        <v>9188</v>
      </c>
      <c r="I28" s="22">
        <v>1521</v>
      </c>
    </row>
    <row r="29" spans="1:9" ht="13.5">
      <c r="A29" s="2" t="s">
        <v>42</v>
      </c>
      <c r="B29" s="21">
        <v>14737</v>
      </c>
      <c r="C29" s="21">
        <v>7331</v>
      </c>
      <c r="D29" s="22">
        <v>5169</v>
      </c>
      <c r="E29" s="21">
        <v>3609</v>
      </c>
      <c r="F29" s="21">
        <v>517</v>
      </c>
      <c r="G29" s="21">
        <v>908</v>
      </c>
      <c r="H29" s="22">
        <v>2105</v>
      </c>
      <c r="I29" s="22"/>
    </row>
    <row r="30" spans="1:9" ht="13.5">
      <c r="A30" s="2" t="s">
        <v>28</v>
      </c>
      <c r="B30" s="21">
        <v>4440</v>
      </c>
      <c r="C30" s="21">
        <v>5914</v>
      </c>
      <c r="D30" s="22">
        <v>4174</v>
      </c>
      <c r="E30" s="21">
        <v>19235</v>
      </c>
      <c r="F30" s="21">
        <v>29862</v>
      </c>
      <c r="G30" s="21">
        <v>13366</v>
      </c>
      <c r="H30" s="22"/>
      <c r="I30" s="22"/>
    </row>
    <row r="31" spans="1:9" ht="13.5">
      <c r="A31" s="2" t="s">
        <v>43</v>
      </c>
      <c r="B31" s="21">
        <v>201641</v>
      </c>
      <c r="C31" s="21">
        <v>180067</v>
      </c>
      <c r="D31" s="22">
        <v>291923</v>
      </c>
      <c r="E31" s="21">
        <v>200286</v>
      </c>
      <c r="F31" s="21">
        <v>239134</v>
      </c>
      <c r="G31" s="21">
        <v>192245</v>
      </c>
      <c r="H31" s="22">
        <v>301200</v>
      </c>
      <c r="I31" s="22">
        <v>158286</v>
      </c>
    </row>
    <row r="32" spans="1:9" ht="13.5">
      <c r="A32" s="2" t="s">
        <v>44</v>
      </c>
      <c r="B32" s="21">
        <v>15855</v>
      </c>
      <c r="C32" s="21">
        <v>15782</v>
      </c>
      <c r="D32" s="22">
        <v>15708</v>
      </c>
      <c r="E32" s="21">
        <v>15637</v>
      </c>
      <c r="F32" s="21">
        <v>15565</v>
      </c>
      <c r="G32" s="21">
        <v>15493</v>
      </c>
      <c r="H32" s="22">
        <v>16465</v>
      </c>
      <c r="I32" s="22">
        <v>10698</v>
      </c>
    </row>
    <row r="33" spans="1:9" ht="13.5">
      <c r="A33" s="2" t="s">
        <v>45</v>
      </c>
      <c r="B33" s="21">
        <v>15855</v>
      </c>
      <c r="C33" s="21">
        <v>15782</v>
      </c>
      <c r="D33" s="22">
        <v>15708</v>
      </c>
      <c r="E33" s="21">
        <v>15637</v>
      </c>
      <c r="F33" s="21">
        <v>15565</v>
      </c>
      <c r="G33" s="21">
        <v>15493</v>
      </c>
      <c r="H33" s="22">
        <v>16465</v>
      </c>
      <c r="I33" s="22">
        <v>12835</v>
      </c>
    </row>
    <row r="34" spans="1:9" ht="14.25" thickBot="1">
      <c r="A34" s="3" t="s">
        <v>46</v>
      </c>
      <c r="B34" s="23">
        <v>217496</v>
      </c>
      <c r="C34" s="23">
        <v>195849</v>
      </c>
      <c r="D34" s="24">
        <v>307632</v>
      </c>
      <c r="E34" s="23">
        <v>215923</v>
      </c>
      <c r="F34" s="23">
        <v>254699</v>
      </c>
      <c r="G34" s="23">
        <v>207738</v>
      </c>
      <c r="H34" s="24">
        <v>317666</v>
      </c>
      <c r="I34" s="24">
        <v>171122</v>
      </c>
    </row>
    <row r="35" spans="1:9" ht="14.25" thickTop="1">
      <c r="A35" s="2" t="s">
        <v>47</v>
      </c>
      <c r="B35" s="21">
        <v>516788</v>
      </c>
      <c r="C35" s="21">
        <v>516337</v>
      </c>
      <c r="D35" s="22">
        <v>512710</v>
      </c>
      <c r="E35" s="21">
        <v>512710</v>
      </c>
      <c r="F35" s="21">
        <v>196000</v>
      </c>
      <c r="G35" s="21">
        <v>196000</v>
      </c>
      <c r="H35" s="22">
        <v>196000</v>
      </c>
      <c r="I35" s="22">
        <v>196000</v>
      </c>
    </row>
    <row r="36" spans="1:9" ht="13.5">
      <c r="A36" s="2" t="s">
        <v>48</v>
      </c>
      <c r="B36" s="21">
        <v>495788</v>
      </c>
      <c r="C36" s="21">
        <v>495337</v>
      </c>
      <c r="D36" s="22">
        <v>491710</v>
      </c>
      <c r="E36" s="21">
        <v>491710</v>
      </c>
      <c r="F36" s="21">
        <v>175000</v>
      </c>
      <c r="G36" s="21">
        <v>175000</v>
      </c>
      <c r="H36" s="22">
        <v>175000</v>
      </c>
      <c r="I36" s="22">
        <v>175000</v>
      </c>
    </row>
    <row r="37" spans="1:9" ht="13.5">
      <c r="A37" s="2" t="s">
        <v>49</v>
      </c>
      <c r="B37" s="21">
        <v>460866</v>
      </c>
      <c r="C37" s="21">
        <v>459325</v>
      </c>
      <c r="D37" s="22">
        <v>459261</v>
      </c>
      <c r="E37" s="21">
        <v>379573</v>
      </c>
      <c r="F37" s="21">
        <v>327720</v>
      </c>
      <c r="G37" s="21">
        <v>282251</v>
      </c>
      <c r="H37" s="22">
        <v>210313</v>
      </c>
      <c r="I37" s="22">
        <v>55130</v>
      </c>
    </row>
    <row r="38" spans="1:9" ht="13.5">
      <c r="A38" s="2" t="s">
        <v>50</v>
      </c>
      <c r="B38" s="21">
        <v>1473443</v>
      </c>
      <c r="C38" s="21">
        <v>1471000</v>
      </c>
      <c r="D38" s="22">
        <v>1463681</v>
      </c>
      <c r="E38" s="21">
        <v>1383993</v>
      </c>
      <c r="F38" s="21">
        <v>698720</v>
      </c>
      <c r="G38" s="21">
        <v>653251</v>
      </c>
      <c r="H38" s="22">
        <v>581313</v>
      </c>
      <c r="I38" s="22">
        <v>426130</v>
      </c>
    </row>
    <row r="39" spans="1:9" ht="13.5">
      <c r="A39" s="4" t="s">
        <v>51</v>
      </c>
      <c r="B39" s="21">
        <v>1473443</v>
      </c>
      <c r="C39" s="21">
        <v>1471000</v>
      </c>
      <c r="D39" s="22">
        <v>1463681</v>
      </c>
      <c r="E39" s="21">
        <v>1383993</v>
      </c>
      <c r="F39" s="21">
        <v>698720</v>
      </c>
      <c r="G39" s="21">
        <v>653251</v>
      </c>
      <c r="H39" s="22">
        <v>581313</v>
      </c>
      <c r="I39" s="22">
        <v>426130</v>
      </c>
    </row>
    <row r="40" spans="1:9" ht="14.25" thickBot="1">
      <c r="A40" s="5" t="s">
        <v>52</v>
      </c>
      <c r="B40" s="21">
        <v>1690939</v>
      </c>
      <c r="C40" s="21">
        <v>1666850</v>
      </c>
      <c r="D40" s="22">
        <v>1771313</v>
      </c>
      <c r="E40" s="21">
        <v>1599916</v>
      </c>
      <c r="F40" s="21">
        <v>953420</v>
      </c>
      <c r="G40" s="21">
        <v>860990</v>
      </c>
      <c r="H40" s="22">
        <v>898979</v>
      </c>
      <c r="I40" s="22">
        <v>597252</v>
      </c>
    </row>
    <row r="41" spans="1:9" ht="14.25" thickTop="1">
      <c r="A41" s="6"/>
      <c r="B41" s="25"/>
      <c r="C41" s="25"/>
      <c r="D41" s="25"/>
      <c r="E41" s="25"/>
      <c r="F41" s="25"/>
      <c r="G41" s="25"/>
      <c r="H41" s="25"/>
      <c r="I41" s="25"/>
    </row>
    <row r="43" ht="13.5">
      <c r="A43" s="18" t="s">
        <v>57</v>
      </c>
    </row>
    <row r="44" ht="13.5">
      <c r="A44" s="18" t="s">
        <v>58</v>
      </c>
    </row>
  </sheetData>
  <mergeCells count="1">
    <mergeCell ref="B6:I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2014-02-14T14:03:55Z</dcterms:created>
  <dcterms:modified xsi:type="dcterms:W3CDTF">2014-02-14T14:03:59Z</dcterms:modified>
  <cp:category/>
  <cp:version/>
  <cp:contentType/>
  <cp:contentStatus/>
</cp:coreProperties>
</file>