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<sst xmlns="http://schemas.openxmlformats.org/spreadsheetml/2006/main" count="244" uniqueCount="116">
  <si>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</si>
  <si>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</si>
  <si>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</si>
  <si>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</si>
  <si>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</si>
  <si>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</si>
  <si>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</si>
  <si>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2014/12/17</t>
  </si>
  <si>
    <t>四半期</t>
  </si>
  <si>
    <t>2014/06/30</t>
  </si>
  <si>
    <t>2014/05/07</t>
  </si>
  <si>
    <t>2014/03/31</t>
  </si>
  <si>
    <t>2014/02/05</t>
  </si>
  <si>
    <t>2013/12/31</t>
  </si>
  <si>
    <t>通期</t>
  </si>
  <si>
    <t>2013/09/30</t>
  </si>
  <si>
    <t>2013/05/08</t>
  </si>
  <si>
    <t>2013/03/31</t>
  </si>
  <si>
    <t>2013/02/13</t>
  </si>
  <si>
    <t>2012/12/31</t>
  </si>
  <si>
    <t>2013/12/24</t>
  </si>
  <si>
    <t>2012/09/30</t>
  </si>
  <si>
    <t>2012/11/09</t>
  </si>
  <si>
    <t>2012/06/30</t>
  </si>
  <si>
    <t>2012/12/20</t>
  </si>
  <si>
    <t>2011/09/30</t>
  </si>
  <si>
    <t>2010/09/30</t>
  </si>
  <si>
    <t>現金及び預金</t>
  </si>
  <si>
    <t>千円</t>
  </si>
  <si>
    <t>売掛金</t>
  </si>
  <si>
    <t>たな卸資産</t>
  </si>
  <si>
    <t>その他</t>
  </si>
  <si>
    <t>貸倒引当金</t>
  </si>
  <si>
    <t>流動資産</t>
  </si>
  <si>
    <t>有形固定資産</t>
  </si>
  <si>
    <t>無形固定資産</t>
  </si>
  <si>
    <t>投資その他の資産</t>
  </si>
  <si>
    <t>固定資産</t>
  </si>
  <si>
    <t>資産</t>
  </si>
  <si>
    <t>未払金</t>
  </si>
  <si>
    <t>未払法人税等</t>
  </si>
  <si>
    <t>賞与引当金</t>
  </si>
  <si>
    <t>流動負債</t>
  </si>
  <si>
    <t>資産除去債務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</si>
  <si>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</si>
  <si>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</si>
  <si>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</si>
  <si>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</si>
  <si>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</si>
  <si>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</si>
  <si>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</si>
  <si>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</si>
  <si>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</si>
  <si>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</si>
  <si>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</si>
  <si>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</si>
  <si>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</si>
  <si>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</si>
  <si>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株式会社コロプラ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</si>
  <si>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</si>
  <si>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</si>
  <si>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</si>
  <si>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</si>
  <si>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2013/10/01</t>
  </si>
  <si>
    <t>2012/10/01</t>
  </si>
  <si>
    <t>2011/10/01</t>
  </si>
  <si>
    <t>2010/10/01</t>
  </si>
  <si>
    <t>2009/10/01</t>
  </si>
  <si>
    <t>税引前四半期純利益</t>
  </si>
  <si>
    <t>減価償却費</t>
  </si>
  <si>
    <t>株式交付費</t>
  </si>
  <si>
    <t>為替差損益（△は益）</t>
  </si>
  <si>
    <t>のれん償却額</t>
  </si>
  <si>
    <t>貸倒引当金の増減額（△は減少）</t>
  </si>
  <si>
    <t>受取利息及び受取配当金</t>
  </si>
  <si>
    <t>売上債権の増減額（△は増加）</t>
  </si>
  <si>
    <t>たな卸資産の増減額（△は増加）</t>
  </si>
  <si>
    <t>前受金の増減額（△は減少）</t>
  </si>
  <si>
    <t>未払金の増減額（△は減少）</t>
  </si>
  <si>
    <t>未払法人税等（外形標準課税）の増減額（△は減少）</t>
  </si>
  <si>
    <t>小計</t>
  </si>
  <si>
    <t>利息の受取額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</si>
  <si>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</si>
  <si>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</si>
  <si>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</si>
  <si>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</si>
  <si>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</si>
  <si>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</si>
  <si>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投資有価証券の取得による支出</t>
  </si>
  <si>
    <t>子会社株式の取得による支出</t>
  </si>
  <si>
    <t>差入敷金保証金の支払による支出</t>
  </si>
  <si>
    <t>差入敷金保証金の戻入による収入</t>
  </si>
  <si>
    <t>投資活動によるキャッシュ・フロー</t>
  </si>
  <si>
    <t>株式の発行による収入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</si>
  <si>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</si>
  <si>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</si>
  <si>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</si>
  <si>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</si>
  <si>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</si>
  <si>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2013/06/30</t>
  </si>
  <si>
    <t>売上高</t>
  </si>
  <si>
    <t>売上原価</t>
  </si>
  <si>
    <t>売上総利益</t>
  </si>
  <si>
    <t>販売費・一般管理費</t>
  </si>
  <si>
    <t>営業利益</t>
  </si>
  <si>
    <t>受取利息</t>
  </si>
  <si>
    <t>為替差益</t>
  </si>
  <si>
    <t>雑収益</t>
  </si>
  <si>
    <t>営業外収益</t>
  </si>
  <si>
    <t>為替差損</t>
  </si>
  <si>
    <t>株式公開費用</t>
  </si>
  <si>
    <t>営業外費用</t>
  </si>
  <si>
    <t>経常利益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</si>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</sst>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L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8" t="s">
        <v>56</v>
      </c>
      <c r="B2" s="12">
        <v>3668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 thickBot="1">
      <c r="A3" s="9" t="s">
        <v>57</v>
      </c>
      <c r="B3" s="1" t="s">
        <v>58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8" t="s">
        <v>0</v>
      </c>
      <c r="B4" s="13" t="str">
        <f>HYPERLINK("http://www.kabupro.jp/mark/20141217/S1003OBH.htm","訂正四半期報告書")</f>
        <v>訂正四半期報告書</v>
      </c>
      <c r="C4" s="13" t="str">
        <f>HYPERLINK("http://www.kabupro.jp/mark/20140507/S1001QFS.htm","四半期報告書")</f>
        <v>四半期報告書</v>
      </c>
      <c r="D4" s="13" t="str">
        <f>HYPERLINK("http://www.kabupro.jp/mark/20140205/S100124L.htm","四半期報告書")</f>
        <v>四半期報告書</v>
      </c>
      <c r="E4" s="13" t="str">
        <f>HYPERLINK("http://www.kabupro.jp/mark/20131224/S1000T7V.htm","有価証券報告書")</f>
        <v>有価証券報告書</v>
      </c>
      <c r="F4" s="13" t="str">
        <f>HYPERLINK("http://www.kabupro.jp/mark/20141217/S1003OBH.htm","訂正四半期報告書")</f>
        <v>訂正四半期報告書</v>
      </c>
      <c r="G4" s="13" t="str">
        <f>HYPERLINK("http://www.kabupro.jp/mark/20140507/S1001QFS.htm","四半期報告書")</f>
        <v>四半期報告書</v>
      </c>
      <c r="H4" s="13" t="str">
        <f>HYPERLINK("http://www.kabupro.jp/mark/20140205/S100124L.htm","四半期報告書")</f>
        <v>四半期報告書</v>
      </c>
      <c r="I4" s="13" t="str">
        <f>HYPERLINK("http://www.kabupro.jp/mark/20131224/S1000T7V.htm","有価証券報告書")</f>
        <v>有価証券報告書</v>
      </c>
      <c r="J4" s="13" t="str">
        <f>HYPERLINK("http://www.kabupro.jp/mark/20121109/S000C8BE.htm","有価証券届出書（新規公開時）")</f>
        <v>有価証券届出書（新規公開時）</v>
      </c>
      <c r="K4" s="13" t="str">
        <f>HYPERLINK("http://www.kabupro.jp/mark/20121220/S000CIL5.htm","有価証券報告書")</f>
        <v>有価証券報告書</v>
      </c>
      <c r="L4" s="13" t="str">
        <f>HYPERLINK("http://www.kabupro.jp/mark/20121109/S000C8BE.htm","有価証券届出書（新規公開時）")</f>
        <v>有価証券届出書（新規公開時）</v>
      </c>
    </row>
    <row r="5" spans="1:12" ht="14.25" thickBot="1">
      <c r="A5" s="9" t="s">
        <v>1</v>
      </c>
      <c r="B5" s="1" t="s">
        <v>7</v>
      </c>
      <c r="C5" s="1" t="s">
        <v>10</v>
      </c>
      <c r="D5" s="1" t="s">
        <v>12</v>
      </c>
      <c r="E5" s="1" t="s">
        <v>20</v>
      </c>
      <c r="F5" s="1" t="s">
        <v>7</v>
      </c>
      <c r="G5" s="1" t="s">
        <v>10</v>
      </c>
      <c r="H5" s="1" t="s">
        <v>12</v>
      </c>
      <c r="I5" s="1" t="s">
        <v>20</v>
      </c>
      <c r="J5" s="1" t="s">
        <v>22</v>
      </c>
      <c r="K5" s="1" t="s">
        <v>24</v>
      </c>
      <c r="L5" s="1" t="s">
        <v>22</v>
      </c>
    </row>
    <row r="6" spans="1:12" ht="15" thickBot="1" thickTop="1">
      <c r="A6" s="8" t="s">
        <v>2</v>
      </c>
      <c r="B6" s="16" t="s">
        <v>115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4.25" thickTop="1">
      <c r="A7" s="10" t="s">
        <v>3</v>
      </c>
      <c r="B7" s="12" t="s">
        <v>62</v>
      </c>
      <c r="C7" s="12" t="s">
        <v>62</v>
      </c>
      <c r="D7" s="12" t="s">
        <v>62</v>
      </c>
      <c r="E7" s="14" t="s">
        <v>14</v>
      </c>
      <c r="F7" s="12" t="s">
        <v>62</v>
      </c>
      <c r="G7" s="12" t="s">
        <v>62</v>
      </c>
      <c r="H7" s="12" t="s">
        <v>62</v>
      </c>
      <c r="I7" s="14" t="s">
        <v>14</v>
      </c>
      <c r="J7" s="12" t="s">
        <v>62</v>
      </c>
      <c r="K7" s="14" t="s">
        <v>14</v>
      </c>
      <c r="L7" s="14" t="s">
        <v>14</v>
      </c>
    </row>
    <row r="8" spans="1:12" ht="13.5">
      <c r="A8" s="11" t="s">
        <v>4</v>
      </c>
      <c r="B8" s="1" t="s">
        <v>63</v>
      </c>
      <c r="C8" s="1" t="s">
        <v>63</v>
      </c>
      <c r="D8" s="1" t="s">
        <v>63</v>
      </c>
      <c r="E8" s="15" t="s">
        <v>64</v>
      </c>
      <c r="F8" s="1" t="s">
        <v>64</v>
      </c>
      <c r="G8" s="1" t="s">
        <v>64</v>
      </c>
      <c r="H8" s="1" t="s">
        <v>64</v>
      </c>
      <c r="I8" s="15" t="s">
        <v>65</v>
      </c>
      <c r="J8" s="1" t="s">
        <v>65</v>
      </c>
      <c r="K8" s="15" t="s">
        <v>66</v>
      </c>
      <c r="L8" s="15" t="s">
        <v>67</v>
      </c>
    </row>
    <row r="9" spans="1:12" ht="13.5">
      <c r="A9" s="11" t="s">
        <v>5</v>
      </c>
      <c r="B9" s="1" t="s">
        <v>9</v>
      </c>
      <c r="C9" s="1" t="s">
        <v>11</v>
      </c>
      <c r="D9" s="1" t="s">
        <v>13</v>
      </c>
      <c r="E9" s="15" t="s">
        <v>15</v>
      </c>
      <c r="F9" s="1" t="s">
        <v>99</v>
      </c>
      <c r="G9" s="1" t="s">
        <v>17</v>
      </c>
      <c r="H9" s="1" t="s">
        <v>19</v>
      </c>
      <c r="I9" s="15" t="s">
        <v>21</v>
      </c>
      <c r="J9" s="1" t="s">
        <v>23</v>
      </c>
      <c r="K9" s="15" t="s">
        <v>25</v>
      </c>
      <c r="L9" s="15" t="s">
        <v>26</v>
      </c>
    </row>
    <row r="10" spans="1:12" ht="14.25" thickBot="1">
      <c r="A10" s="11" t="s">
        <v>6</v>
      </c>
      <c r="B10" s="1" t="s">
        <v>28</v>
      </c>
      <c r="C10" s="1" t="s">
        <v>28</v>
      </c>
      <c r="D10" s="1" t="s">
        <v>28</v>
      </c>
      <c r="E10" s="15" t="s">
        <v>28</v>
      </c>
      <c r="F10" s="1" t="s">
        <v>28</v>
      </c>
      <c r="G10" s="1" t="s">
        <v>28</v>
      </c>
      <c r="H10" s="1" t="s">
        <v>28</v>
      </c>
      <c r="I10" s="15" t="s">
        <v>28</v>
      </c>
      <c r="J10" s="1" t="s">
        <v>28</v>
      </c>
      <c r="K10" s="15" t="s">
        <v>28</v>
      </c>
      <c r="L10" s="15" t="s">
        <v>28</v>
      </c>
    </row>
    <row r="11" spans="1:12" ht="14.25" thickTop="1">
      <c r="A11" s="28" t="s">
        <v>100</v>
      </c>
      <c r="B11" s="19">
        <v>37731126</v>
      </c>
      <c r="C11" s="19">
        <v>23433779</v>
      </c>
      <c r="D11" s="19">
        <v>11073594</v>
      </c>
      <c r="E11" s="20">
        <v>16767114</v>
      </c>
      <c r="F11" s="19">
        <v>10256173</v>
      </c>
      <c r="G11" s="19">
        <v>5628091</v>
      </c>
      <c r="H11" s="19">
        <v>2755106</v>
      </c>
      <c r="I11" s="20">
        <v>5071672</v>
      </c>
      <c r="J11" s="19">
        <v>2903179</v>
      </c>
      <c r="K11" s="20">
        <v>2283200</v>
      </c>
      <c r="L11" s="20">
        <v>1515455</v>
      </c>
    </row>
    <row r="12" spans="1:12" ht="13.5">
      <c r="A12" s="5" t="s">
        <v>101</v>
      </c>
      <c r="B12" s="21">
        <v>15597270</v>
      </c>
      <c r="C12" s="21">
        <v>9905940</v>
      </c>
      <c r="D12" s="21">
        <v>4744640</v>
      </c>
      <c r="E12" s="22">
        <v>8522251</v>
      </c>
      <c r="F12" s="21">
        <v>5300850</v>
      </c>
      <c r="G12" s="21">
        <v>2986022</v>
      </c>
      <c r="H12" s="21">
        <v>1380369</v>
      </c>
      <c r="I12" s="22">
        <v>2269576</v>
      </c>
      <c r="J12" s="21">
        <v>1228175</v>
      </c>
      <c r="K12" s="22">
        <v>683949</v>
      </c>
      <c r="L12" s="22">
        <v>289267</v>
      </c>
    </row>
    <row r="13" spans="1:12" ht="13.5">
      <c r="A13" s="5" t="s">
        <v>102</v>
      </c>
      <c r="B13" s="21">
        <v>22133856</v>
      </c>
      <c r="C13" s="21">
        <v>13527839</v>
      </c>
      <c r="D13" s="21">
        <v>6328954</v>
      </c>
      <c r="E13" s="22">
        <v>8244862</v>
      </c>
      <c r="F13" s="21">
        <v>4955323</v>
      </c>
      <c r="G13" s="21">
        <v>2642069</v>
      </c>
      <c r="H13" s="21">
        <v>1374736</v>
      </c>
      <c r="I13" s="22">
        <v>2802096</v>
      </c>
      <c r="J13" s="21">
        <v>1675004</v>
      </c>
      <c r="K13" s="22">
        <v>1599251</v>
      </c>
      <c r="L13" s="22">
        <v>1226188</v>
      </c>
    </row>
    <row r="14" spans="1:12" ht="13.5">
      <c r="A14" s="5" t="s">
        <v>103</v>
      </c>
      <c r="B14" s="21">
        <v>5170047</v>
      </c>
      <c r="C14" s="21">
        <v>3314575</v>
      </c>
      <c r="D14" s="21">
        <v>1441768</v>
      </c>
      <c r="E14" s="22">
        <v>2500225</v>
      </c>
      <c r="F14" s="21">
        <v>1555892</v>
      </c>
      <c r="G14" s="21">
        <v>992459</v>
      </c>
      <c r="H14" s="21">
        <v>509955</v>
      </c>
      <c r="I14" s="22">
        <v>1303349</v>
      </c>
      <c r="J14" s="21">
        <v>804274</v>
      </c>
      <c r="K14" s="22">
        <v>1027300</v>
      </c>
      <c r="L14" s="22">
        <v>584026</v>
      </c>
    </row>
    <row r="15" spans="1:12" ht="14.25" thickBot="1">
      <c r="A15" s="27" t="s">
        <v>104</v>
      </c>
      <c r="B15" s="23">
        <v>16963809</v>
      </c>
      <c r="C15" s="23">
        <v>10213263</v>
      </c>
      <c r="D15" s="23">
        <v>4887185</v>
      </c>
      <c r="E15" s="24">
        <v>5744637</v>
      </c>
      <c r="F15" s="23">
        <v>3399431</v>
      </c>
      <c r="G15" s="23">
        <v>1649610</v>
      </c>
      <c r="H15" s="23">
        <v>864780</v>
      </c>
      <c r="I15" s="24">
        <v>1498746</v>
      </c>
      <c r="J15" s="23">
        <v>870730</v>
      </c>
      <c r="K15" s="24">
        <v>571950</v>
      </c>
      <c r="L15" s="24">
        <v>642161</v>
      </c>
    </row>
    <row r="16" spans="1:12" ht="14.25" thickTop="1">
      <c r="A16" s="4" t="s">
        <v>105</v>
      </c>
      <c r="B16" s="21">
        <v>2114</v>
      </c>
      <c r="C16" s="21">
        <v>943</v>
      </c>
      <c r="D16" s="21">
        <v>266</v>
      </c>
      <c r="E16" s="22">
        <v>4680</v>
      </c>
      <c r="F16" s="21">
        <v>2963</v>
      </c>
      <c r="G16" s="21">
        <v>1116</v>
      </c>
      <c r="H16" s="21">
        <v>433</v>
      </c>
      <c r="I16" s="22">
        <v>1498</v>
      </c>
      <c r="J16" s="21"/>
      <c r="K16" s="22">
        <v>97</v>
      </c>
      <c r="L16" s="22">
        <v>48</v>
      </c>
    </row>
    <row r="17" spans="1:12" ht="13.5">
      <c r="A17" s="4" t="s">
        <v>106</v>
      </c>
      <c r="B17" s="21"/>
      <c r="C17" s="21">
        <v>804</v>
      </c>
      <c r="D17" s="21"/>
      <c r="E17" s="22">
        <v>53014</v>
      </c>
      <c r="F17" s="21">
        <v>54765</v>
      </c>
      <c r="G17" s="21">
        <v>44194</v>
      </c>
      <c r="H17" s="21">
        <v>26576</v>
      </c>
      <c r="I17" s="22"/>
      <c r="J17" s="21"/>
      <c r="K17" s="22"/>
      <c r="L17" s="22"/>
    </row>
    <row r="18" spans="1:12" ht="13.5">
      <c r="A18" s="4" t="s">
        <v>107</v>
      </c>
      <c r="B18" s="21">
        <v>653</v>
      </c>
      <c r="C18" s="21">
        <v>370</v>
      </c>
      <c r="D18" s="21">
        <v>189</v>
      </c>
      <c r="E18" s="22">
        <v>297</v>
      </c>
      <c r="F18" s="21">
        <v>110</v>
      </c>
      <c r="G18" s="21">
        <v>20</v>
      </c>
      <c r="H18" s="21">
        <v>16</v>
      </c>
      <c r="I18" s="22">
        <v>773</v>
      </c>
      <c r="J18" s="21"/>
      <c r="K18" s="22">
        <v>6</v>
      </c>
      <c r="L18" s="22">
        <v>8457</v>
      </c>
    </row>
    <row r="19" spans="1:12" ht="13.5">
      <c r="A19" s="4" t="s">
        <v>108</v>
      </c>
      <c r="B19" s="21">
        <v>2768</v>
      </c>
      <c r="C19" s="21">
        <v>2118</v>
      </c>
      <c r="D19" s="21">
        <v>456</v>
      </c>
      <c r="E19" s="22">
        <v>57991</v>
      </c>
      <c r="F19" s="21">
        <v>57839</v>
      </c>
      <c r="G19" s="21">
        <v>45330</v>
      </c>
      <c r="H19" s="21">
        <v>27026</v>
      </c>
      <c r="I19" s="22">
        <v>7271</v>
      </c>
      <c r="J19" s="21">
        <v>6906</v>
      </c>
      <c r="K19" s="22">
        <v>103</v>
      </c>
      <c r="L19" s="22">
        <v>52590</v>
      </c>
    </row>
    <row r="20" spans="1:12" ht="13.5">
      <c r="A20" s="4" t="s">
        <v>109</v>
      </c>
      <c r="B20" s="21">
        <v>1312</v>
      </c>
      <c r="C20" s="21"/>
      <c r="D20" s="21">
        <v>5</v>
      </c>
      <c r="E20" s="22"/>
      <c r="F20" s="21"/>
      <c r="G20" s="21"/>
      <c r="H20" s="21"/>
      <c r="I20" s="22">
        <v>1747</v>
      </c>
      <c r="J20" s="21"/>
      <c r="K20" s="22"/>
      <c r="L20" s="22"/>
    </row>
    <row r="21" spans="1:12" ht="13.5">
      <c r="A21" s="4" t="s">
        <v>70</v>
      </c>
      <c r="B21" s="21">
        <v>36793</v>
      </c>
      <c r="C21" s="21"/>
      <c r="D21" s="21"/>
      <c r="E21" s="22">
        <v>13343</v>
      </c>
      <c r="F21" s="21">
        <v>13343</v>
      </c>
      <c r="G21" s="21">
        <v>13343</v>
      </c>
      <c r="H21" s="21">
        <v>13343</v>
      </c>
      <c r="I21" s="22">
        <v>1750</v>
      </c>
      <c r="J21" s="21">
        <v>1750</v>
      </c>
      <c r="K21" s="22">
        <v>1573</v>
      </c>
      <c r="L21" s="22">
        <v>191</v>
      </c>
    </row>
    <row r="22" spans="1:12" ht="13.5">
      <c r="A22" s="4" t="s">
        <v>110</v>
      </c>
      <c r="B22" s="21">
        <v>21011</v>
      </c>
      <c r="C22" s="21"/>
      <c r="D22" s="21"/>
      <c r="E22" s="22">
        <v>2000</v>
      </c>
      <c r="F22" s="21">
        <v>2000</v>
      </c>
      <c r="G22" s="21"/>
      <c r="H22" s="21"/>
      <c r="I22" s="22">
        <v>2000</v>
      </c>
      <c r="J22" s="21"/>
      <c r="K22" s="22"/>
      <c r="L22" s="22"/>
    </row>
    <row r="23" spans="1:12" ht="13.5">
      <c r="A23" s="4" t="s">
        <v>111</v>
      </c>
      <c r="B23" s="21">
        <v>59117</v>
      </c>
      <c r="C23" s="21"/>
      <c r="D23" s="21">
        <v>5</v>
      </c>
      <c r="E23" s="22">
        <v>15343</v>
      </c>
      <c r="F23" s="21">
        <v>15343</v>
      </c>
      <c r="G23" s="21">
        <v>15343</v>
      </c>
      <c r="H23" s="21">
        <v>15343</v>
      </c>
      <c r="I23" s="22">
        <v>6188</v>
      </c>
      <c r="J23" s="21">
        <v>2539</v>
      </c>
      <c r="K23" s="22">
        <v>3975</v>
      </c>
      <c r="L23" s="22">
        <v>1257</v>
      </c>
    </row>
    <row r="24" spans="1:12" ht="14.25" thickBot="1">
      <c r="A24" s="27" t="s">
        <v>112</v>
      </c>
      <c r="B24" s="23">
        <v>16907459</v>
      </c>
      <c r="C24" s="23">
        <v>10215382</v>
      </c>
      <c r="D24" s="23">
        <v>4887636</v>
      </c>
      <c r="E24" s="24">
        <v>5787285</v>
      </c>
      <c r="F24" s="23">
        <v>3441927</v>
      </c>
      <c r="G24" s="23">
        <v>1679598</v>
      </c>
      <c r="H24" s="23">
        <v>876464</v>
      </c>
      <c r="I24" s="24">
        <v>1499830</v>
      </c>
      <c r="J24" s="23">
        <v>875097</v>
      </c>
      <c r="K24" s="24">
        <v>568078</v>
      </c>
      <c r="L24" s="24">
        <v>693494</v>
      </c>
    </row>
    <row r="25" spans="1:12" ht="14.25" thickTop="1">
      <c r="A25" s="5" t="s">
        <v>68</v>
      </c>
      <c r="B25" s="21">
        <v>16907459</v>
      </c>
      <c r="C25" s="21">
        <v>10215382</v>
      </c>
      <c r="D25" s="21">
        <v>4887636</v>
      </c>
      <c r="E25" s="22">
        <v>5787285</v>
      </c>
      <c r="F25" s="21">
        <v>3441927</v>
      </c>
      <c r="G25" s="21">
        <v>1679598</v>
      </c>
      <c r="H25" s="21">
        <v>876464</v>
      </c>
      <c r="I25" s="22">
        <v>1499830</v>
      </c>
      <c r="J25" s="21">
        <v>875097</v>
      </c>
      <c r="K25" s="22">
        <v>520867</v>
      </c>
      <c r="L25" s="22">
        <v>656364</v>
      </c>
    </row>
    <row r="26" spans="1:12" ht="13.5">
      <c r="A26" s="5" t="s">
        <v>113</v>
      </c>
      <c r="B26" s="21">
        <v>7334839</v>
      </c>
      <c r="C26" s="21">
        <v>4431989</v>
      </c>
      <c r="D26" s="21">
        <v>2118340</v>
      </c>
      <c r="E26" s="22">
        <v>2630602</v>
      </c>
      <c r="F26" s="21">
        <v>1485536</v>
      </c>
      <c r="G26" s="21">
        <v>723570</v>
      </c>
      <c r="H26" s="21">
        <v>377580</v>
      </c>
      <c r="I26" s="22">
        <v>721472</v>
      </c>
      <c r="J26" s="21">
        <v>395888</v>
      </c>
      <c r="K26" s="22">
        <v>237606</v>
      </c>
      <c r="L26" s="22">
        <v>274798</v>
      </c>
    </row>
    <row r="27" spans="1:12" ht="14.25" thickBot="1">
      <c r="A27" s="5" t="s">
        <v>114</v>
      </c>
      <c r="B27" s="21">
        <v>9572620</v>
      </c>
      <c r="C27" s="21">
        <v>5783392</v>
      </c>
      <c r="D27" s="21">
        <v>2769296</v>
      </c>
      <c r="E27" s="22">
        <v>3156683</v>
      </c>
      <c r="F27" s="21">
        <v>1956391</v>
      </c>
      <c r="G27" s="21">
        <v>956027</v>
      </c>
      <c r="H27" s="21">
        <v>498883</v>
      </c>
      <c r="I27" s="22">
        <v>778358</v>
      </c>
      <c r="J27" s="21">
        <v>479208</v>
      </c>
      <c r="K27" s="22">
        <v>283260</v>
      </c>
      <c r="L27" s="22">
        <v>381565</v>
      </c>
    </row>
    <row r="28" spans="1:12" ht="14.25" thickTop="1">
      <c r="A28" s="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30" ht="13.5">
      <c r="A30" s="18" t="s">
        <v>60</v>
      </c>
    </row>
    <row r="31" ht="13.5">
      <c r="A31" s="18" t="s">
        <v>61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G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8" t="s">
        <v>56</v>
      </c>
      <c r="B2" s="12">
        <v>3668</v>
      </c>
      <c r="C2" s="12"/>
      <c r="D2" s="12"/>
      <c r="E2" s="12"/>
      <c r="F2" s="12"/>
      <c r="G2" s="12"/>
    </row>
    <row r="3" spans="1:7" ht="14.25" thickBot="1">
      <c r="A3" s="9" t="s">
        <v>57</v>
      </c>
      <c r="B3" s="1" t="s">
        <v>58</v>
      </c>
      <c r="C3" s="1"/>
      <c r="D3" s="1"/>
      <c r="E3" s="1"/>
      <c r="F3" s="1"/>
      <c r="G3" s="1"/>
    </row>
    <row r="4" spans="1:7" ht="14.25" thickTop="1">
      <c r="A4" s="8" t="s">
        <v>0</v>
      </c>
      <c r="B4" s="13" t="str">
        <f>HYPERLINK("http://www.kabupro.jp/mark/20140507/S1001QFS.htm","四半期報告書")</f>
        <v>四半期報告書</v>
      </c>
      <c r="C4" s="13" t="str">
        <f>HYPERLINK("http://www.kabupro.jp/mark/20131224/S1000T7V.htm","有価証券報告書")</f>
        <v>有価証券報告書</v>
      </c>
      <c r="D4" s="13" t="str">
        <f>HYPERLINK("http://www.kabupro.jp/mark/20140507/S1001QFS.htm","四半期報告書")</f>
        <v>四半期報告書</v>
      </c>
      <c r="E4" s="13" t="str">
        <f>HYPERLINK("http://www.kabupro.jp/mark/20131224/S1000T7V.htm","有価証券報告書")</f>
        <v>有価証券報告書</v>
      </c>
      <c r="F4" s="13" t="str">
        <f>HYPERLINK("http://www.kabupro.jp/mark/20121220/S000CIL5.htm","有価証券報告書")</f>
        <v>有価証券報告書</v>
      </c>
      <c r="G4" s="13" t="str">
        <f>HYPERLINK("http://www.kabupro.jp/mark/20121109/S000C8BE.htm","有価証券届出書（新規公開時）")</f>
        <v>有価証券届出書（新規公開時）</v>
      </c>
    </row>
    <row r="5" spans="1:7" ht="14.25" thickBot="1">
      <c r="A5" s="9" t="s">
        <v>1</v>
      </c>
      <c r="B5" s="1" t="s">
        <v>10</v>
      </c>
      <c r="C5" s="1" t="s">
        <v>20</v>
      </c>
      <c r="D5" s="1" t="s">
        <v>10</v>
      </c>
      <c r="E5" s="1" t="s">
        <v>20</v>
      </c>
      <c r="F5" s="1" t="s">
        <v>24</v>
      </c>
      <c r="G5" s="1" t="s">
        <v>22</v>
      </c>
    </row>
    <row r="6" spans="1:7" ht="15" thickBot="1" thickTop="1">
      <c r="A6" s="8" t="s">
        <v>2</v>
      </c>
      <c r="B6" s="16" t="s">
        <v>98</v>
      </c>
      <c r="C6" s="17"/>
      <c r="D6" s="17"/>
      <c r="E6" s="17"/>
      <c r="F6" s="17"/>
      <c r="G6" s="17"/>
    </row>
    <row r="7" spans="1:7" ht="14.25" thickTop="1">
      <c r="A7" s="10" t="s">
        <v>3</v>
      </c>
      <c r="B7" s="12" t="s">
        <v>62</v>
      </c>
      <c r="C7" s="14" t="s">
        <v>14</v>
      </c>
      <c r="D7" s="12" t="s">
        <v>62</v>
      </c>
      <c r="E7" s="14" t="s">
        <v>14</v>
      </c>
      <c r="F7" s="14" t="s">
        <v>14</v>
      </c>
      <c r="G7" s="14" t="s">
        <v>14</v>
      </c>
    </row>
    <row r="8" spans="1:7" ht="13.5">
      <c r="A8" s="11" t="s">
        <v>4</v>
      </c>
      <c r="B8" s="1" t="s">
        <v>63</v>
      </c>
      <c r="C8" s="15" t="s">
        <v>64</v>
      </c>
      <c r="D8" s="1" t="s">
        <v>64</v>
      </c>
      <c r="E8" s="15" t="s">
        <v>65</v>
      </c>
      <c r="F8" s="15" t="s">
        <v>66</v>
      </c>
      <c r="G8" s="15" t="s">
        <v>67</v>
      </c>
    </row>
    <row r="9" spans="1:7" ht="13.5">
      <c r="A9" s="11" t="s">
        <v>5</v>
      </c>
      <c r="B9" s="1" t="s">
        <v>11</v>
      </c>
      <c r="C9" s="15" t="s">
        <v>15</v>
      </c>
      <c r="D9" s="1" t="s">
        <v>17</v>
      </c>
      <c r="E9" s="15" t="s">
        <v>21</v>
      </c>
      <c r="F9" s="15" t="s">
        <v>25</v>
      </c>
      <c r="G9" s="15" t="s">
        <v>26</v>
      </c>
    </row>
    <row r="10" spans="1:7" ht="14.25" thickBot="1">
      <c r="A10" s="11" t="s">
        <v>6</v>
      </c>
      <c r="B10" s="1" t="s">
        <v>28</v>
      </c>
      <c r="C10" s="15" t="s">
        <v>28</v>
      </c>
      <c r="D10" s="1" t="s">
        <v>28</v>
      </c>
      <c r="E10" s="15" t="s">
        <v>28</v>
      </c>
      <c r="F10" s="15" t="s">
        <v>28</v>
      </c>
      <c r="G10" s="15" t="s">
        <v>28</v>
      </c>
    </row>
    <row r="11" spans="1:7" ht="14.25" thickTop="1">
      <c r="A11" s="26" t="s">
        <v>68</v>
      </c>
      <c r="B11" s="19">
        <v>10215382</v>
      </c>
      <c r="C11" s="20">
        <v>5787285</v>
      </c>
      <c r="D11" s="19">
        <v>1679598</v>
      </c>
      <c r="E11" s="20">
        <v>1499830</v>
      </c>
      <c r="F11" s="20">
        <v>520867</v>
      </c>
      <c r="G11" s="20">
        <v>656364</v>
      </c>
    </row>
    <row r="12" spans="1:7" ht="13.5">
      <c r="A12" s="4" t="s">
        <v>69</v>
      </c>
      <c r="B12" s="21">
        <v>30216</v>
      </c>
      <c r="C12" s="22">
        <v>53161</v>
      </c>
      <c r="D12" s="21">
        <v>23148</v>
      </c>
      <c r="E12" s="22">
        <v>58831</v>
      </c>
      <c r="F12" s="22">
        <v>38809</v>
      </c>
      <c r="G12" s="22">
        <v>21790</v>
      </c>
    </row>
    <row r="13" spans="1:7" ht="13.5">
      <c r="A13" s="4" t="s">
        <v>70</v>
      </c>
      <c r="B13" s="21"/>
      <c r="C13" s="22">
        <v>13343</v>
      </c>
      <c r="D13" s="21">
        <v>13343</v>
      </c>
      <c r="E13" s="22">
        <v>1750</v>
      </c>
      <c r="F13" s="22">
        <v>1573</v>
      </c>
      <c r="G13" s="22">
        <v>191</v>
      </c>
    </row>
    <row r="14" spans="1:7" ht="13.5">
      <c r="A14" s="4" t="s">
        <v>71</v>
      </c>
      <c r="B14" s="21">
        <v>-1604</v>
      </c>
      <c r="C14" s="22">
        <v>-54827</v>
      </c>
      <c r="D14" s="21">
        <v>-46104</v>
      </c>
      <c r="E14" s="22">
        <v>2143</v>
      </c>
      <c r="F14" s="22"/>
      <c r="G14" s="22"/>
    </row>
    <row r="15" spans="1:7" ht="13.5">
      <c r="A15" s="4" t="s">
        <v>72</v>
      </c>
      <c r="B15" s="21">
        <v>61490</v>
      </c>
      <c r="C15" s="22">
        <v>30745</v>
      </c>
      <c r="D15" s="21"/>
      <c r="E15" s="22"/>
      <c r="F15" s="22"/>
      <c r="G15" s="22"/>
    </row>
    <row r="16" spans="1:7" ht="13.5">
      <c r="A16" s="4" t="s">
        <v>73</v>
      </c>
      <c r="B16" s="21">
        <v>-86</v>
      </c>
      <c r="C16" s="22">
        <v>-946</v>
      </c>
      <c r="D16" s="21">
        <v>-144</v>
      </c>
      <c r="E16" s="22">
        <v>1194</v>
      </c>
      <c r="F16" s="22">
        <v>-6537</v>
      </c>
      <c r="G16" s="22">
        <v>7706</v>
      </c>
    </row>
    <row r="17" spans="1:7" ht="13.5">
      <c r="A17" s="4" t="s">
        <v>74</v>
      </c>
      <c r="B17" s="21">
        <v>-943</v>
      </c>
      <c r="C17" s="22">
        <v>-4680</v>
      </c>
      <c r="D17" s="21">
        <v>-1116</v>
      </c>
      <c r="E17" s="22">
        <v>-1498</v>
      </c>
      <c r="F17" s="22">
        <v>-97</v>
      </c>
      <c r="G17" s="22">
        <v>-48</v>
      </c>
    </row>
    <row r="18" spans="1:7" ht="13.5">
      <c r="A18" s="4" t="s">
        <v>75</v>
      </c>
      <c r="B18" s="21">
        <v>-2149971</v>
      </c>
      <c r="C18" s="22">
        <v>-2529498</v>
      </c>
      <c r="D18" s="21">
        <v>-557617</v>
      </c>
      <c r="E18" s="22">
        <v>-931956</v>
      </c>
      <c r="F18" s="22">
        <v>-117556</v>
      </c>
      <c r="G18" s="22">
        <v>-202780</v>
      </c>
    </row>
    <row r="19" spans="1:7" ht="13.5">
      <c r="A19" s="4" t="s">
        <v>76</v>
      </c>
      <c r="B19" s="21">
        <v>2394</v>
      </c>
      <c r="C19" s="22">
        <v>-1805</v>
      </c>
      <c r="D19" s="21">
        <v>-832</v>
      </c>
      <c r="E19" s="22">
        <v>6669</v>
      </c>
      <c r="F19" s="22">
        <v>-10458</v>
      </c>
      <c r="G19" s="22">
        <v>-2191</v>
      </c>
    </row>
    <row r="20" spans="1:7" ht="13.5">
      <c r="A20" s="4" t="s">
        <v>77</v>
      </c>
      <c r="B20" s="21">
        <v>415350</v>
      </c>
      <c r="C20" s="22">
        <v>224645</v>
      </c>
      <c r="D20" s="21">
        <v>66106</v>
      </c>
      <c r="E20" s="22">
        <v>25385</v>
      </c>
      <c r="F20" s="22"/>
      <c r="G20" s="22"/>
    </row>
    <row r="21" spans="1:7" ht="13.5">
      <c r="A21" s="4" t="s">
        <v>78</v>
      </c>
      <c r="B21" s="21">
        <v>904116</v>
      </c>
      <c r="C21" s="22">
        <v>1439668</v>
      </c>
      <c r="D21" s="21">
        <v>328094</v>
      </c>
      <c r="E21" s="22">
        <v>712738</v>
      </c>
      <c r="F21" s="22">
        <v>111577</v>
      </c>
      <c r="G21" s="22">
        <v>86912</v>
      </c>
    </row>
    <row r="22" spans="1:7" ht="13.5">
      <c r="A22" s="4" t="s">
        <v>79</v>
      </c>
      <c r="B22" s="21">
        <v>-14419</v>
      </c>
      <c r="C22" s="22">
        <v>26153</v>
      </c>
      <c r="D22" s="21">
        <v>-7911</v>
      </c>
      <c r="E22" s="22">
        <v>9243</v>
      </c>
      <c r="F22" s="22">
        <v>6103</v>
      </c>
      <c r="G22" s="22"/>
    </row>
    <row r="23" spans="1:7" ht="13.5">
      <c r="A23" s="4" t="s">
        <v>31</v>
      </c>
      <c r="B23" s="21">
        <v>145370</v>
      </c>
      <c r="C23" s="22">
        <v>6374</v>
      </c>
      <c r="D23" s="21">
        <v>70206</v>
      </c>
      <c r="E23" s="22">
        <v>-5444</v>
      </c>
      <c r="F23" s="22">
        <v>8868</v>
      </c>
      <c r="G23" s="22">
        <v>3457</v>
      </c>
    </row>
    <row r="24" spans="1:7" ht="13.5">
      <c r="A24" s="4" t="s">
        <v>80</v>
      </c>
      <c r="B24" s="21">
        <v>9607296</v>
      </c>
      <c r="C24" s="22">
        <v>5275745</v>
      </c>
      <c r="D24" s="21">
        <v>1566769</v>
      </c>
      <c r="E24" s="22">
        <v>1389925</v>
      </c>
      <c r="F24" s="22">
        <v>626355</v>
      </c>
      <c r="G24" s="22">
        <v>572467</v>
      </c>
    </row>
    <row r="25" spans="1:7" ht="13.5">
      <c r="A25" s="4" t="s">
        <v>81</v>
      </c>
      <c r="B25" s="21">
        <v>925</v>
      </c>
      <c r="C25" s="22">
        <v>4726</v>
      </c>
      <c r="D25" s="21">
        <v>26</v>
      </c>
      <c r="E25" s="22">
        <v>1516</v>
      </c>
      <c r="F25" s="22">
        <v>28</v>
      </c>
      <c r="G25" s="22">
        <v>39</v>
      </c>
    </row>
    <row r="26" spans="1:7" ht="13.5">
      <c r="A26" s="4" t="s">
        <v>82</v>
      </c>
      <c r="B26" s="21">
        <v>-2623316</v>
      </c>
      <c r="C26" s="22">
        <v>-1142085</v>
      </c>
      <c r="D26" s="21">
        <v>-719090</v>
      </c>
      <c r="E26" s="22">
        <v>-214648</v>
      </c>
      <c r="F26" s="22">
        <v>-462074</v>
      </c>
      <c r="G26" s="22">
        <v>-145290</v>
      </c>
    </row>
    <row r="27" spans="1:7" ht="14.25" thickBot="1">
      <c r="A27" s="3" t="s">
        <v>83</v>
      </c>
      <c r="B27" s="23">
        <v>6984904</v>
      </c>
      <c r="C27" s="24">
        <v>4138386</v>
      </c>
      <c r="D27" s="23">
        <v>847706</v>
      </c>
      <c r="E27" s="24">
        <v>1175545</v>
      </c>
      <c r="F27" s="24">
        <v>161808</v>
      </c>
      <c r="G27" s="24">
        <v>427080</v>
      </c>
    </row>
    <row r="28" spans="1:7" ht="14.25" thickTop="1">
      <c r="A28" s="4" t="s">
        <v>84</v>
      </c>
      <c r="B28" s="21"/>
      <c r="C28" s="22">
        <v>-555986</v>
      </c>
      <c r="D28" s="21">
        <v>-555986</v>
      </c>
      <c r="E28" s="22">
        <v>-755320</v>
      </c>
      <c r="F28" s="22">
        <v>-800000</v>
      </c>
      <c r="G28" s="22">
        <v>-100000</v>
      </c>
    </row>
    <row r="29" spans="1:7" ht="13.5">
      <c r="A29" s="4" t="s">
        <v>85</v>
      </c>
      <c r="B29" s="21"/>
      <c r="C29" s="22">
        <v>1351881</v>
      </c>
      <c r="D29" s="21">
        <v>63798</v>
      </c>
      <c r="E29" s="22">
        <v>800000</v>
      </c>
      <c r="F29" s="22"/>
      <c r="G29" s="22">
        <v>100000</v>
      </c>
    </row>
    <row r="30" spans="1:7" ht="13.5">
      <c r="A30" s="4" t="s">
        <v>86</v>
      </c>
      <c r="B30" s="21">
        <v>-888</v>
      </c>
      <c r="C30" s="22">
        <v>-76695</v>
      </c>
      <c r="D30" s="21">
        <v>-57204</v>
      </c>
      <c r="E30" s="22">
        <v>-50752</v>
      </c>
      <c r="F30" s="22">
        <v>-20735</v>
      </c>
      <c r="G30" s="22">
        <v>-93147</v>
      </c>
    </row>
    <row r="31" spans="1:7" ht="13.5">
      <c r="A31" s="4" t="s">
        <v>87</v>
      </c>
      <c r="B31" s="21">
        <v>-3654</v>
      </c>
      <c r="C31" s="22">
        <v>-10582</v>
      </c>
      <c r="D31" s="21">
        <v>-3112</v>
      </c>
      <c r="E31" s="22">
        <v>-10388</v>
      </c>
      <c r="F31" s="22">
        <v>-1486</v>
      </c>
      <c r="G31" s="22">
        <v>-3616</v>
      </c>
    </row>
    <row r="32" spans="1:7" ht="13.5">
      <c r="A32" s="4"/>
      <c r="B32" s="21"/>
      <c r="C32" s="22"/>
      <c r="D32" s="21">
        <v>-17745</v>
      </c>
      <c r="E32" s="22"/>
      <c r="F32" s="22"/>
      <c r="G32" s="22"/>
    </row>
    <row r="33" spans="1:7" ht="13.5">
      <c r="A33" s="4" t="s">
        <v>88</v>
      </c>
      <c r="B33" s="21"/>
      <c r="C33" s="22">
        <v>-15039</v>
      </c>
      <c r="D33" s="21">
        <v>-8206</v>
      </c>
      <c r="E33" s="22"/>
      <c r="F33" s="22"/>
      <c r="G33" s="22"/>
    </row>
    <row r="34" spans="1:7" ht="13.5">
      <c r="A34" s="4" t="s">
        <v>89</v>
      </c>
      <c r="B34" s="21"/>
      <c r="C34" s="22"/>
      <c r="D34" s="21">
        <v>-5000</v>
      </c>
      <c r="E34" s="22"/>
      <c r="F34" s="22"/>
      <c r="G34" s="22"/>
    </row>
    <row r="35" spans="1:7" ht="13.5">
      <c r="A35" s="4" t="s">
        <v>90</v>
      </c>
      <c r="B35" s="21">
        <v>-1372464</v>
      </c>
      <c r="C35" s="22">
        <v>-123472</v>
      </c>
      <c r="D35" s="21"/>
      <c r="E35" s="22">
        <v>-193399</v>
      </c>
      <c r="F35" s="22"/>
      <c r="G35" s="22">
        <v>-83489</v>
      </c>
    </row>
    <row r="36" spans="1:7" ht="13.5">
      <c r="A36" s="4" t="s">
        <v>91</v>
      </c>
      <c r="B36" s="21"/>
      <c r="C36" s="22">
        <v>64389</v>
      </c>
      <c r="D36" s="21">
        <v>64389</v>
      </c>
      <c r="E36" s="22"/>
      <c r="F36" s="22">
        <v>22640</v>
      </c>
      <c r="G36" s="22">
        <v>3893</v>
      </c>
    </row>
    <row r="37" spans="1:7" ht="13.5">
      <c r="A37" s="4" t="s">
        <v>31</v>
      </c>
      <c r="B37" s="21"/>
      <c r="C37" s="22">
        <v>-33148</v>
      </c>
      <c r="D37" s="21">
        <v>-50</v>
      </c>
      <c r="E37" s="22"/>
      <c r="F37" s="22"/>
      <c r="G37" s="22"/>
    </row>
    <row r="38" spans="1:7" ht="14.25" thickBot="1">
      <c r="A38" s="3" t="s">
        <v>92</v>
      </c>
      <c r="B38" s="23">
        <v>-1377006</v>
      </c>
      <c r="C38" s="24">
        <v>342546</v>
      </c>
      <c r="D38" s="23">
        <v>-519117</v>
      </c>
      <c r="E38" s="24">
        <v>-209860</v>
      </c>
      <c r="F38" s="24">
        <v>-799581</v>
      </c>
      <c r="G38" s="24">
        <v>-176359</v>
      </c>
    </row>
    <row r="39" spans="1:7" ht="14.25" thickTop="1">
      <c r="A39" s="4" t="s">
        <v>93</v>
      </c>
      <c r="B39" s="21">
        <v>25479</v>
      </c>
      <c r="C39" s="22">
        <v>2137456</v>
      </c>
      <c r="D39" s="21">
        <v>2137456</v>
      </c>
      <c r="E39" s="22"/>
      <c r="F39" s="22">
        <v>440126</v>
      </c>
      <c r="G39" s="22">
        <v>51678</v>
      </c>
    </row>
    <row r="40" spans="1:7" ht="13.5">
      <c r="A40" s="4" t="s">
        <v>31</v>
      </c>
      <c r="B40" s="21">
        <v>606</v>
      </c>
      <c r="C40" s="22"/>
      <c r="D40" s="21"/>
      <c r="E40" s="22"/>
      <c r="F40" s="22"/>
      <c r="G40" s="22"/>
    </row>
    <row r="41" spans="1:7" ht="14.25" thickBot="1">
      <c r="A41" s="3" t="s">
        <v>94</v>
      </c>
      <c r="B41" s="23">
        <v>26085</v>
      </c>
      <c r="C41" s="24">
        <v>2137456</v>
      </c>
      <c r="D41" s="23">
        <v>2137456</v>
      </c>
      <c r="E41" s="24"/>
      <c r="F41" s="24">
        <v>440126</v>
      </c>
      <c r="G41" s="24">
        <v>551678</v>
      </c>
    </row>
    <row r="42" spans="1:7" ht="14.25" thickTop="1">
      <c r="A42" s="5" t="s">
        <v>95</v>
      </c>
      <c r="B42" s="21">
        <v>1604</v>
      </c>
      <c r="C42" s="22">
        <v>5938</v>
      </c>
      <c r="D42" s="21">
        <v>5412</v>
      </c>
      <c r="E42" s="22">
        <v>-2143</v>
      </c>
      <c r="F42" s="22"/>
      <c r="G42" s="22"/>
    </row>
    <row r="43" spans="1:7" ht="13.5">
      <c r="A43" s="5" t="s">
        <v>96</v>
      </c>
      <c r="B43" s="21">
        <v>5635588</v>
      </c>
      <c r="C43" s="22">
        <v>6624328</v>
      </c>
      <c r="D43" s="21">
        <v>2471458</v>
      </c>
      <c r="E43" s="22">
        <v>963541</v>
      </c>
      <c r="F43" s="22">
        <v>-197646</v>
      </c>
      <c r="G43" s="22">
        <v>802400</v>
      </c>
    </row>
    <row r="44" spans="1:7" ht="13.5">
      <c r="A44" s="5" t="s">
        <v>97</v>
      </c>
      <c r="B44" s="21">
        <v>8317259</v>
      </c>
      <c r="C44" s="22">
        <v>1692930</v>
      </c>
      <c r="D44" s="21">
        <v>1692930</v>
      </c>
      <c r="E44" s="22">
        <v>729389</v>
      </c>
      <c r="F44" s="22">
        <v>927035</v>
      </c>
      <c r="G44" s="22">
        <v>124635</v>
      </c>
    </row>
    <row r="45" spans="1:7" ht="14.25" thickBot="1">
      <c r="A45" s="5" t="s">
        <v>97</v>
      </c>
      <c r="B45" s="21">
        <v>13952847</v>
      </c>
      <c r="C45" s="22">
        <v>8317259</v>
      </c>
      <c r="D45" s="21">
        <v>4164388</v>
      </c>
      <c r="E45" s="22">
        <v>1692930</v>
      </c>
      <c r="F45" s="22">
        <v>729389</v>
      </c>
      <c r="G45" s="22">
        <v>927035</v>
      </c>
    </row>
    <row r="46" spans="1:7" ht="14.25" thickTop="1">
      <c r="A46" s="6"/>
      <c r="B46" s="25"/>
      <c r="C46" s="25"/>
      <c r="D46" s="25"/>
      <c r="E46" s="25"/>
      <c r="F46" s="25"/>
      <c r="G46" s="25"/>
    </row>
    <row r="48" ht="13.5">
      <c r="A48" s="18" t="s">
        <v>60</v>
      </c>
    </row>
    <row r="49" ht="13.5">
      <c r="A49" s="18" t="s">
        <v>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K4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1" width="17.625" style="0" customWidth="1"/>
  </cols>
  <sheetData>
    <row r="1" ht="14.25" thickBot="1"/>
    <row r="2" spans="1:11" ht="14.25" thickTop="1">
      <c r="A2" s="8" t="s">
        <v>56</v>
      </c>
      <c r="B2" s="12">
        <v>3668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14.25" thickBot="1">
      <c r="A3" s="9" t="s">
        <v>57</v>
      </c>
      <c r="B3" s="1" t="s">
        <v>58</v>
      </c>
      <c r="C3" s="1"/>
      <c r="D3" s="1"/>
      <c r="E3" s="1"/>
      <c r="F3" s="1"/>
      <c r="G3" s="1"/>
      <c r="H3" s="1"/>
      <c r="I3" s="1"/>
      <c r="J3" s="1"/>
      <c r="K3" s="1"/>
    </row>
    <row r="4" spans="1:11" ht="14.25" thickTop="1">
      <c r="A4" s="8" t="s">
        <v>0</v>
      </c>
      <c r="B4" s="13" t="str">
        <f>HYPERLINK("http://www.kabupro.jp/mark/20141217/S1003OBH.htm","訂正四半期報告書")</f>
        <v>訂正四半期報告書</v>
      </c>
      <c r="C4" s="13" t="str">
        <f>HYPERLINK("http://www.kabupro.jp/mark/20140507/S1001QFS.htm","四半期報告書")</f>
        <v>四半期報告書</v>
      </c>
      <c r="D4" s="13" t="str">
        <f>HYPERLINK("http://www.kabupro.jp/mark/20140205/S100124L.htm","四半期報告書")</f>
        <v>四半期報告書</v>
      </c>
      <c r="E4" s="13" t="str">
        <f>HYPERLINK("http://www.kabupro.jp/mark/20141217/S1003OBH.htm","訂正四半期報告書")</f>
        <v>訂正四半期報告書</v>
      </c>
      <c r="F4" s="13" t="str">
        <f>HYPERLINK("http://www.kabupro.jp/mark/20130508/S000DC8F.htm","四半期報告書")</f>
        <v>四半期報告書</v>
      </c>
      <c r="G4" s="13" t="str">
        <f>HYPERLINK("http://www.kabupro.jp/mark/20130213/S000CTTT.htm","四半期報告書")</f>
        <v>四半期報告書</v>
      </c>
      <c r="H4" s="13" t="str">
        <f>HYPERLINK("http://www.kabupro.jp/mark/20131224/S1000T7V.htm","有価証券報告書")</f>
        <v>有価証券報告書</v>
      </c>
      <c r="I4" s="13" t="str">
        <f>HYPERLINK("http://www.kabupro.jp/mark/20121109/S000C8BE.htm","有価証券届出書（新規公開時）")</f>
        <v>有価証券届出書（新規公開時）</v>
      </c>
      <c r="J4" s="13" t="str">
        <f>HYPERLINK("http://www.kabupro.jp/mark/20121220/S000CIL5.htm","有価証券報告書")</f>
        <v>有価証券報告書</v>
      </c>
      <c r="K4" s="13" t="str">
        <f>HYPERLINK("http://www.kabupro.jp/mark/20121109/S000C8BE.htm","有価証券届出書（新規公開時）")</f>
        <v>有価証券届出書（新規公開時）</v>
      </c>
    </row>
    <row r="5" spans="1:11" ht="14.25" thickBot="1">
      <c r="A5" s="9" t="s">
        <v>1</v>
      </c>
      <c r="B5" s="1" t="s">
        <v>7</v>
      </c>
      <c r="C5" s="1" t="s">
        <v>10</v>
      </c>
      <c r="D5" s="1" t="s">
        <v>12</v>
      </c>
      <c r="E5" s="1" t="s">
        <v>7</v>
      </c>
      <c r="F5" s="1" t="s">
        <v>16</v>
      </c>
      <c r="G5" s="1" t="s">
        <v>18</v>
      </c>
      <c r="H5" s="1" t="s">
        <v>20</v>
      </c>
      <c r="I5" s="1" t="s">
        <v>22</v>
      </c>
      <c r="J5" s="1" t="s">
        <v>24</v>
      </c>
      <c r="K5" s="1" t="s">
        <v>22</v>
      </c>
    </row>
    <row r="6" spans="1:11" ht="15" thickBot="1" thickTop="1">
      <c r="A6" s="8" t="s">
        <v>2</v>
      </c>
      <c r="B6" s="16" t="s">
        <v>59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14.25" thickTop="1">
      <c r="A7" s="10" t="s">
        <v>3</v>
      </c>
      <c r="B7" s="12" t="s">
        <v>8</v>
      </c>
      <c r="C7" s="12" t="s">
        <v>8</v>
      </c>
      <c r="D7" s="12" t="s">
        <v>8</v>
      </c>
      <c r="E7" s="14" t="s">
        <v>14</v>
      </c>
      <c r="F7" s="12" t="s">
        <v>8</v>
      </c>
      <c r="G7" s="12" t="s">
        <v>8</v>
      </c>
      <c r="H7" s="14" t="s">
        <v>14</v>
      </c>
      <c r="I7" s="12" t="s">
        <v>8</v>
      </c>
      <c r="J7" s="14" t="s">
        <v>14</v>
      </c>
      <c r="K7" s="14" t="s">
        <v>14</v>
      </c>
    </row>
    <row r="8" spans="1:11" ht="13.5">
      <c r="A8" s="11" t="s">
        <v>4</v>
      </c>
      <c r="B8" s="1"/>
      <c r="C8" s="1"/>
      <c r="D8" s="1"/>
      <c r="E8" s="15"/>
      <c r="F8" s="1"/>
      <c r="G8" s="1"/>
      <c r="H8" s="15"/>
      <c r="I8" s="1"/>
      <c r="J8" s="15"/>
      <c r="K8" s="15"/>
    </row>
    <row r="9" spans="1:11" ht="13.5">
      <c r="A9" s="11" t="s">
        <v>5</v>
      </c>
      <c r="B9" s="1" t="s">
        <v>9</v>
      </c>
      <c r="C9" s="1" t="s">
        <v>11</v>
      </c>
      <c r="D9" s="1" t="s">
        <v>13</v>
      </c>
      <c r="E9" s="15" t="s">
        <v>15</v>
      </c>
      <c r="F9" s="1" t="s">
        <v>17</v>
      </c>
      <c r="G9" s="1" t="s">
        <v>19</v>
      </c>
      <c r="H9" s="15" t="s">
        <v>21</v>
      </c>
      <c r="I9" s="1" t="s">
        <v>23</v>
      </c>
      <c r="J9" s="15" t="s">
        <v>25</v>
      </c>
      <c r="K9" s="15" t="s">
        <v>26</v>
      </c>
    </row>
    <row r="10" spans="1:11" ht="14.25" thickBot="1">
      <c r="A10" s="11" t="s">
        <v>6</v>
      </c>
      <c r="B10" s="1" t="s">
        <v>28</v>
      </c>
      <c r="C10" s="1" t="s">
        <v>28</v>
      </c>
      <c r="D10" s="1" t="s">
        <v>28</v>
      </c>
      <c r="E10" s="15" t="s">
        <v>28</v>
      </c>
      <c r="F10" s="1" t="s">
        <v>28</v>
      </c>
      <c r="G10" s="1" t="s">
        <v>28</v>
      </c>
      <c r="H10" s="15" t="s">
        <v>28</v>
      </c>
      <c r="I10" s="1" t="s">
        <v>28</v>
      </c>
      <c r="J10" s="15" t="s">
        <v>28</v>
      </c>
      <c r="K10" s="15" t="s">
        <v>28</v>
      </c>
    </row>
    <row r="11" spans="1:11" ht="14.25" thickTop="1">
      <c r="A11" s="7" t="s">
        <v>27</v>
      </c>
      <c r="B11" s="19">
        <v>28236576</v>
      </c>
      <c r="C11" s="19">
        <v>13952847</v>
      </c>
      <c r="D11" s="19">
        <v>7810480</v>
      </c>
      <c r="E11" s="20">
        <v>8317259</v>
      </c>
      <c r="F11" s="19">
        <v>5452408</v>
      </c>
      <c r="G11" s="19">
        <v>4467638</v>
      </c>
      <c r="H11" s="20">
        <v>2448070</v>
      </c>
      <c r="I11" s="19">
        <v>1653335</v>
      </c>
      <c r="J11" s="20">
        <v>1529389</v>
      </c>
      <c r="K11" s="20">
        <v>927035</v>
      </c>
    </row>
    <row r="12" spans="1:11" ht="13.5">
      <c r="A12" s="2" t="s">
        <v>29</v>
      </c>
      <c r="B12" s="21">
        <v>6953196</v>
      </c>
      <c r="C12" s="21">
        <v>6041832</v>
      </c>
      <c r="D12" s="21">
        <v>6337230</v>
      </c>
      <c r="E12" s="22">
        <v>3891860</v>
      </c>
      <c r="F12" s="21">
        <v>1919978</v>
      </c>
      <c r="G12" s="21">
        <v>1796693</v>
      </c>
      <c r="H12" s="22">
        <v>1362361</v>
      </c>
      <c r="I12" s="21">
        <v>1078858</v>
      </c>
      <c r="J12" s="22">
        <v>430405</v>
      </c>
      <c r="K12" s="22">
        <v>312060</v>
      </c>
    </row>
    <row r="13" spans="1:11" ht="13.5">
      <c r="A13" s="2" t="s">
        <v>30</v>
      </c>
      <c r="B13" s="21">
        <v>5948</v>
      </c>
      <c r="C13" s="21">
        <v>5456</v>
      </c>
      <c r="D13" s="21">
        <v>6340</v>
      </c>
      <c r="E13" s="22">
        <v>7850</v>
      </c>
      <c r="F13" s="21">
        <v>6877</v>
      </c>
      <c r="G13" s="21">
        <v>5235</v>
      </c>
      <c r="H13" s="22"/>
      <c r="I13" s="21">
        <v>4068</v>
      </c>
      <c r="J13" s="22"/>
      <c r="K13" s="22"/>
    </row>
    <row r="14" spans="1:11" ht="13.5">
      <c r="A14" s="2" t="s">
        <v>31</v>
      </c>
      <c r="B14" s="21">
        <v>633225</v>
      </c>
      <c r="C14" s="21">
        <v>600793</v>
      </c>
      <c r="D14" s="21">
        <v>631791</v>
      </c>
      <c r="E14" s="22">
        <v>492234</v>
      </c>
      <c r="F14" s="21">
        <v>216566</v>
      </c>
      <c r="G14" s="21">
        <v>207889</v>
      </c>
      <c r="H14" s="22">
        <v>418</v>
      </c>
      <c r="I14" s="21">
        <v>249068</v>
      </c>
      <c r="J14" s="22">
        <v>758</v>
      </c>
      <c r="K14" s="22">
        <v>12</v>
      </c>
    </row>
    <row r="15" spans="1:11" ht="13.5">
      <c r="A15" s="2" t="s">
        <v>32</v>
      </c>
      <c r="B15" s="21">
        <v>-1127</v>
      </c>
      <c r="C15" s="21">
        <v>-1362</v>
      </c>
      <c r="D15" s="21">
        <v>-1514</v>
      </c>
      <c r="E15" s="22">
        <v>-1449</v>
      </c>
      <c r="F15" s="21">
        <v>-2250</v>
      </c>
      <c r="G15" s="21">
        <v>-2677</v>
      </c>
      <c r="H15" s="22">
        <v>-2395</v>
      </c>
      <c r="I15" s="21">
        <v>-1494</v>
      </c>
      <c r="J15" s="22">
        <v>-1201</v>
      </c>
      <c r="K15" s="22">
        <v>-7738</v>
      </c>
    </row>
    <row r="16" spans="1:11" ht="13.5">
      <c r="A16" s="2" t="s">
        <v>33</v>
      </c>
      <c r="B16" s="21">
        <v>35827819</v>
      </c>
      <c r="C16" s="21">
        <v>20599566</v>
      </c>
      <c r="D16" s="21">
        <v>14784328</v>
      </c>
      <c r="E16" s="22">
        <v>12707754</v>
      </c>
      <c r="F16" s="21">
        <v>7593580</v>
      </c>
      <c r="G16" s="21">
        <v>6474780</v>
      </c>
      <c r="H16" s="22">
        <v>3984786</v>
      </c>
      <c r="I16" s="21">
        <v>2983835</v>
      </c>
      <c r="J16" s="22">
        <v>2060027</v>
      </c>
      <c r="K16" s="22">
        <v>1317054</v>
      </c>
    </row>
    <row r="17" spans="1:11" ht="13.5">
      <c r="A17" s="2" t="s">
        <v>34</v>
      </c>
      <c r="B17" s="21">
        <v>61086</v>
      </c>
      <c r="C17" s="21">
        <v>196723</v>
      </c>
      <c r="D17" s="21">
        <v>161941</v>
      </c>
      <c r="E17" s="22">
        <v>171298</v>
      </c>
      <c r="F17" s="21">
        <v>185115</v>
      </c>
      <c r="G17" s="21">
        <v>191925</v>
      </c>
      <c r="H17" s="22">
        <v>200891</v>
      </c>
      <c r="I17" s="21">
        <v>48881</v>
      </c>
      <c r="J17" s="22">
        <v>69828</v>
      </c>
      <c r="K17" s="22">
        <v>88900</v>
      </c>
    </row>
    <row r="18" spans="1:11" ht="13.5">
      <c r="A18" s="2" t="s">
        <v>35</v>
      </c>
      <c r="B18" s="21">
        <v>22312</v>
      </c>
      <c r="C18" s="21">
        <v>55143</v>
      </c>
      <c r="D18" s="21">
        <v>90757</v>
      </c>
      <c r="E18" s="22">
        <v>125038</v>
      </c>
      <c r="F18" s="21">
        <v>14577</v>
      </c>
      <c r="G18" s="21">
        <v>13329</v>
      </c>
      <c r="H18" s="22">
        <v>12148</v>
      </c>
      <c r="I18" s="21">
        <v>12007</v>
      </c>
      <c r="J18" s="22">
        <v>3875</v>
      </c>
      <c r="K18" s="22">
        <v>3551</v>
      </c>
    </row>
    <row r="19" spans="1:11" ht="13.5">
      <c r="A19" s="2" t="s">
        <v>36</v>
      </c>
      <c r="B19" s="21">
        <v>2120372</v>
      </c>
      <c r="C19" s="21">
        <v>2125139</v>
      </c>
      <c r="D19" s="21">
        <v>2131254</v>
      </c>
      <c r="E19" s="22">
        <v>758784</v>
      </c>
      <c r="F19" s="21">
        <v>318355</v>
      </c>
      <c r="G19" s="21">
        <v>377570</v>
      </c>
      <c r="H19" s="22">
        <v>369478</v>
      </c>
      <c r="I19" s="21">
        <v>292255</v>
      </c>
      <c r="J19" s="22">
        <v>101724</v>
      </c>
      <c r="K19" s="22">
        <v>95390</v>
      </c>
    </row>
    <row r="20" spans="1:11" ht="13.5">
      <c r="A20" s="2" t="s">
        <v>37</v>
      </c>
      <c r="B20" s="21">
        <v>2203770</v>
      </c>
      <c r="C20" s="21">
        <v>2377006</v>
      </c>
      <c r="D20" s="21">
        <v>2383954</v>
      </c>
      <c r="E20" s="22">
        <v>1055121</v>
      </c>
      <c r="F20" s="21">
        <v>518048</v>
      </c>
      <c r="G20" s="21">
        <v>582825</v>
      </c>
      <c r="H20" s="22">
        <v>582519</v>
      </c>
      <c r="I20" s="21">
        <v>353144</v>
      </c>
      <c r="J20" s="22">
        <v>175428</v>
      </c>
      <c r="K20" s="22">
        <v>187841</v>
      </c>
    </row>
    <row r="21" spans="1:11" ht="14.25" thickBot="1">
      <c r="A21" s="3" t="s">
        <v>38</v>
      </c>
      <c r="B21" s="23">
        <v>38031590</v>
      </c>
      <c r="C21" s="23">
        <v>22976573</v>
      </c>
      <c r="D21" s="23">
        <v>17168282</v>
      </c>
      <c r="E21" s="24">
        <v>13762876</v>
      </c>
      <c r="F21" s="23">
        <v>8111629</v>
      </c>
      <c r="G21" s="23">
        <v>7057605</v>
      </c>
      <c r="H21" s="24">
        <v>4567305</v>
      </c>
      <c r="I21" s="23">
        <v>3336979</v>
      </c>
      <c r="J21" s="24">
        <v>2235455</v>
      </c>
      <c r="K21" s="24">
        <v>1504896</v>
      </c>
    </row>
    <row r="22" spans="1:11" ht="14.25" thickTop="1">
      <c r="A22" s="2" t="s">
        <v>39</v>
      </c>
      <c r="B22" s="21">
        <v>3073611</v>
      </c>
      <c r="C22" s="21">
        <v>3296632</v>
      </c>
      <c r="D22" s="21">
        <v>2975564</v>
      </c>
      <c r="E22" s="22">
        <v>2375644</v>
      </c>
      <c r="F22" s="21">
        <v>1275627</v>
      </c>
      <c r="G22" s="21">
        <v>1072853</v>
      </c>
      <c r="H22" s="22">
        <v>998049</v>
      </c>
      <c r="I22" s="21">
        <v>481182</v>
      </c>
      <c r="J22" s="22">
        <v>224899</v>
      </c>
      <c r="K22" s="22">
        <v>129412</v>
      </c>
    </row>
    <row r="23" spans="1:11" ht="13.5">
      <c r="A23" s="2" t="s">
        <v>40</v>
      </c>
      <c r="B23" s="21">
        <v>5901464</v>
      </c>
      <c r="C23" s="21">
        <v>4444765</v>
      </c>
      <c r="D23" s="21">
        <v>2118210</v>
      </c>
      <c r="E23" s="22">
        <v>2658219</v>
      </c>
      <c r="F23" s="21">
        <v>726891</v>
      </c>
      <c r="G23" s="21">
        <v>378110</v>
      </c>
      <c r="H23" s="22">
        <v>730321</v>
      </c>
      <c r="I23" s="21">
        <v>395299</v>
      </c>
      <c r="J23" s="22">
        <v>89736</v>
      </c>
      <c r="K23" s="22">
        <v>291906</v>
      </c>
    </row>
    <row r="24" spans="1:11" ht="13.5">
      <c r="A24" s="2" t="s">
        <v>41</v>
      </c>
      <c r="B24" s="21">
        <v>88991</v>
      </c>
      <c r="C24" s="21"/>
      <c r="D24" s="21">
        <v>60748</v>
      </c>
      <c r="E24" s="22"/>
      <c r="F24" s="21"/>
      <c r="G24" s="21">
        <v>43502</v>
      </c>
      <c r="H24" s="22"/>
      <c r="I24" s="21">
        <v>44687</v>
      </c>
      <c r="J24" s="22"/>
      <c r="K24" s="22"/>
    </row>
    <row r="25" spans="1:11" ht="13.5">
      <c r="A25" s="2" t="s">
        <v>31</v>
      </c>
      <c r="B25" s="21">
        <v>2144769</v>
      </c>
      <c r="C25" s="21">
        <v>1443837</v>
      </c>
      <c r="D25" s="21">
        <v>1274821</v>
      </c>
      <c r="E25" s="22">
        <v>774606</v>
      </c>
      <c r="F25" s="21">
        <v>355923</v>
      </c>
      <c r="G25" s="21">
        <v>267392</v>
      </c>
      <c r="H25" s="22"/>
      <c r="I25" s="21">
        <v>128255</v>
      </c>
      <c r="J25" s="22"/>
      <c r="K25" s="22"/>
    </row>
    <row r="26" spans="1:11" ht="13.5">
      <c r="A26" s="2" t="s">
        <v>42</v>
      </c>
      <c r="B26" s="21">
        <v>11208838</v>
      </c>
      <c r="C26" s="21">
        <v>9185235</v>
      </c>
      <c r="D26" s="21">
        <v>6429346</v>
      </c>
      <c r="E26" s="22">
        <v>5808471</v>
      </c>
      <c r="F26" s="21">
        <v>2358442</v>
      </c>
      <c r="G26" s="21">
        <v>1761859</v>
      </c>
      <c r="H26" s="22">
        <v>1923530</v>
      </c>
      <c r="I26" s="21">
        <v>1064619</v>
      </c>
      <c r="J26" s="22">
        <v>432404</v>
      </c>
      <c r="K26" s="22">
        <v>441140</v>
      </c>
    </row>
    <row r="27" spans="1:11" ht="13.5">
      <c r="A27" s="2" t="s">
        <v>43</v>
      </c>
      <c r="B27" s="21"/>
      <c r="C27" s="21">
        <v>105301</v>
      </c>
      <c r="D27" s="21">
        <v>78152</v>
      </c>
      <c r="E27" s="22">
        <v>77861</v>
      </c>
      <c r="F27" s="21">
        <v>77286</v>
      </c>
      <c r="G27" s="21">
        <v>76999</v>
      </c>
      <c r="H27" s="22">
        <v>76711</v>
      </c>
      <c r="I27" s="21"/>
      <c r="J27" s="22">
        <v>14335</v>
      </c>
      <c r="K27" s="22"/>
    </row>
    <row r="28" spans="1:11" ht="13.5">
      <c r="A28" s="2" t="s">
        <v>44</v>
      </c>
      <c r="B28" s="21"/>
      <c r="C28" s="21">
        <v>105301</v>
      </c>
      <c r="D28" s="21">
        <v>78152</v>
      </c>
      <c r="E28" s="22">
        <v>77861</v>
      </c>
      <c r="F28" s="21">
        <v>77286</v>
      </c>
      <c r="G28" s="21">
        <v>76999</v>
      </c>
      <c r="H28" s="22">
        <v>76711</v>
      </c>
      <c r="I28" s="21">
        <v>4447</v>
      </c>
      <c r="J28" s="22">
        <v>514335</v>
      </c>
      <c r="K28" s="22">
        <v>500000</v>
      </c>
    </row>
    <row r="29" spans="1:11" ht="14.25" thickBot="1">
      <c r="A29" s="3" t="s">
        <v>45</v>
      </c>
      <c r="B29" s="23">
        <v>11208838</v>
      </c>
      <c r="C29" s="23">
        <v>9290536</v>
      </c>
      <c r="D29" s="23">
        <v>6507498</v>
      </c>
      <c r="E29" s="24">
        <v>5886332</v>
      </c>
      <c r="F29" s="23">
        <v>2435728</v>
      </c>
      <c r="G29" s="23">
        <v>1838858</v>
      </c>
      <c r="H29" s="24">
        <v>2000242</v>
      </c>
      <c r="I29" s="23">
        <v>1069066</v>
      </c>
      <c r="J29" s="24">
        <v>946739</v>
      </c>
      <c r="K29" s="24">
        <v>941140</v>
      </c>
    </row>
    <row r="30" spans="1:11" ht="14.25" thickTop="1">
      <c r="A30" s="2" t="s">
        <v>46</v>
      </c>
      <c r="B30" s="21">
        <v>6269348</v>
      </c>
      <c r="C30" s="21">
        <v>1595518</v>
      </c>
      <c r="D30" s="21">
        <v>1590418</v>
      </c>
      <c r="E30" s="22">
        <v>1582779</v>
      </c>
      <c r="F30" s="21">
        <v>1582779</v>
      </c>
      <c r="G30" s="21">
        <v>1582779</v>
      </c>
      <c r="H30" s="22">
        <v>506379</v>
      </c>
      <c r="I30" s="21">
        <v>506379</v>
      </c>
      <c r="J30" s="22">
        <v>256385</v>
      </c>
      <c r="K30" s="22">
        <v>35535</v>
      </c>
    </row>
    <row r="31" spans="1:11" ht="13.5">
      <c r="A31" s="2" t="s">
        <v>47</v>
      </c>
      <c r="B31" s="21">
        <v>6266149</v>
      </c>
      <c r="C31" s="21">
        <v>1592319</v>
      </c>
      <c r="D31" s="21">
        <v>1587219</v>
      </c>
      <c r="E31" s="22">
        <v>1579580</v>
      </c>
      <c r="F31" s="21">
        <v>1579580</v>
      </c>
      <c r="G31" s="21">
        <v>1579580</v>
      </c>
      <c r="H31" s="22">
        <v>503180</v>
      </c>
      <c r="I31" s="21">
        <v>503180</v>
      </c>
      <c r="J31" s="22">
        <v>253185</v>
      </c>
      <c r="K31" s="22">
        <v>32335</v>
      </c>
    </row>
    <row r="32" spans="1:11" ht="13.5">
      <c r="A32" s="2" t="s">
        <v>48</v>
      </c>
      <c r="B32" s="21">
        <v>14286807</v>
      </c>
      <c r="C32" s="21">
        <v>10497579</v>
      </c>
      <c r="D32" s="21">
        <v>7483483</v>
      </c>
      <c r="E32" s="22">
        <v>4714186</v>
      </c>
      <c r="F32" s="21">
        <v>2513531</v>
      </c>
      <c r="G32" s="21">
        <v>2056387</v>
      </c>
      <c r="H32" s="22">
        <v>1557503</v>
      </c>
      <c r="I32" s="21">
        <v>1258354</v>
      </c>
      <c r="J32" s="22">
        <v>779145</v>
      </c>
      <c r="K32" s="22">
        <v>495884</v>
      </c>
    </row>
    <row r="33" spans="1:11" ht="13.5">
      <c r="A33" s="2" t="s">
        <v>49</v>
      </c>
      <c r="B33" s="21">
        <v>-521</v>
      </c>
      <c r="C33" s="21">
        <v>-341</v>
      </c>
      <c r="D33" s="21">
        <v>-341</v>
      </c>
      <c r="E33" s="22"/>
      <c r="F33" s="21"/>
      <c r="G33" s="21"/>
      <c r="H33" s="22"/>
      <c r="I33" s="21"/>
      <c r="J33" s="22"/>
      <c r="K33" s="22"/>
    </row>
    <row r="34" spans="1:11" ht="13.5">
      <c r="A34" s="2" t="s">
        <v>50</v>
      </c>
      <c r="B34" s="21">
        <v>26821784</v>
      </c>
      <c r="C34" s="21">
        <v>13685076</v>
      </c>
      <c r="D34" s="21">
        <v>10660779</v>
      </c>
      <c r="E34" s="22">
        <v>7876546</v>
      </c>
      <c r="F34" s="21">
        <v>5675890</v>
      </c>
      <c r="G34" s="21">
        <v>5218746</v>
      </c>
      <c r="H34" s="22">
        <v>2567063</v>
      </c>
      <c r="I34" s="21">
        <v>2267913</v>
      </c>
      <c r="J34" s="22">
        <v>1288716</v>
      </c>
      <c r="K34" s="22">
        <v>563755</v>
      </c>
    </row>
    <row r="35" spans="1:11" ht="13.5">
      <c r="A35" s="2" t="s">
        <v>51</v>
      </c>
      <c r="B35" s="21">
        <v>23</v>
      </c>
      <c r="C35" s="21">
        <v>14</v>
      </c>
      <c r="D35" s="21">
        <v>4</v>
      </c>
      <c r="E35" s="22">
        <v>-2</v>
      </c>
      <c r="F35" s="21">
        <v>9</v>
      </c>
      <c r="G35" s="21">
        <v>0</v>
      </c>
      <c r="H35" s="22"/>
      <c r="I35" s="21"/>
      <c r="J35" s="22"/>
      <c r="K35" s="22"/>
    </row>
    <row r="36" spans="1:11" ht="13.5">
      <c r="A36" s="2" t="s">
        <v>52</v>
      </c>
      <c r="B36" s="21">
        <v>23</v>
      </c>
      <c r="C36" s="21">
        <v>14</v>
      </c>
      <c r="D36" s="21">
        <v>4</v>
      </c>
      <c r="E36" s="22">
        <v>-2</v>
      </c>
      <c r="F36" s="21">
        <v>9</v>
      </c>
      <c r="G36" s="21">
        <v>0</v>
      </c>
      <c r="H36" s="22"/>
      <c r="I36" s="21"/>
      <c r="J36" s="22"/>
      <c r="K36" s="22"/>
    </row>
    <row r="37" spans="1:11" ht="13.5">
      <c r="A37" s="4" t="s">
        <v>53</v>
      </c>
      <c r="B37" s="21">
        <v>943</v>
      </c>
      <c r="C37" s="21">
        <v>945</v>
      </c>
      <c r="D37" s="21"/>
      <c r="E37" s="22"/>
      <c r="F37" s="21"/>
      <c r="G37" s="21"/>
      <c r="H37" s="22"/>
      <c r="I37" s="21"/>
      <c r="J37" s="22"/>
      <c r="K37" s="22"/>
    </row>
    <row r="38" spans="1:11" ht="13.5">
      <c r="A38" s="4" t="s">
        <v>54</v>
      </c>
      <c r="B38" s="21">
        <v>26822752</v>
      </c>
      <c r="C38" s="21">
        <v>13686036</v>
      </c>
      <c r="D38" s="21">
        <v>10660783</v>
      </c>
      <c r="E38" s="22">
        <v>7876544</v>
      </c>
      <c r="F38" s="21">
        <v>5675900</v>
      </c>
      <c r="G38" s="21">
        <v>5218747</v>
      </c>
      <c r="H38" s="22">
        <v>2567063</v>
      </c>
      <c r="I38" s="21">
        <v>2267913</v>
      </c>
      <c r="J38" s="22">
        <v>1288716</v>
      </c>
      <c r="K38" s="22">
        <v>563755</v>
      </c>
    </row>
    <row r="39" spans="1:11" ht="14.25" thickBot="1">
      <c r="A39" s="5" t="s">
        <v>55</v>
      </c>
      <c r="B39" s="21">
        <v>38031590</v>
      </c>
      <c r="C39" s="21">
        <v>22976573</v>
      </c>
      <c r="D39" s="21">
        <v>17168282</v>
      </c>
      <c r="E39" s="22">
        <v>13762876</v>
      </c>
      <c r="F39" s="21">
        <v>8111629</v>
      </c>
      <c r="G39" s="21">
        <v>7057605</v>
      </c>
      <c r="H39" s="22">
        <v>4567305</v>
      </c>
      <c r="I39" s="21">
        <v>3336979</v>
      </c>
      <c r="J39" s="22">
        <v>2235455</v>
      </c>
      <c r="K39" s="22">
        <v>1504896</v>
      </c>
    </row>
    <row r="40" spans="1:11" ht="14.25" thickTop="1">
      <c r="A40" s="6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2" ht="13.5">
      <c r="A42" s="18" t="s">
        <v>60</v>
      </c>
    </row>
    <row r="43" ht="13.5">
      <c r="A43" s="18" t="s">
        <v>61</v>
      </c>
    </row>
  </sheetData>
  <mergeCells count="1">
    <mergeCell ref="B6:K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2014-12-17T06:30:29Z</dcterms:created>
  <dcterms:modified xsi:type="dcterms:W3CDTF">2014-12-17T06:30:35Z</dcterms:modified>
  <cp:category/>
  <cp:version/>
  <cp:contentType/>
  <cp:contentStatus/>
</cp:coreProperties>
</file>